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HP\Desktop\"/>
    </mc:Choice>
  </mc:AlternateContent>
  <xr:revisionPtr revIDLastSave="0" documentId="8_{AD90E699-EA5A-47E1-8006-29400DEC6491}" xr6:coauthVersionLast="47" xr6:coauthVersionMax="47" xr10:uidLastSave="{00000000-0000-0000-0000-000000000000}"/>
  <bookViews>
    <workbookView xWindow="-108" yWindow="-108" windowWidth="23256" windowHeight="12576" activeTab="1" xr2:uid="{00000000-000D-0000-FFFF-FFFF00000000}"/>
  </bookViews>
  <sheets>
    <sheet name="Raw Data" sheetId="8" r:id="rId1"/>
    <sheet name="score_card" sheetId="6" r:id="rId2"/>
  </sheets>
  <calcPr calcId="191029"/>
</workbook>
</file>

<file path=xl/calcChain.xml><?xml version="1.0" encoding="utf-8"?>
<calcChain xmlns="http://schemas.openxmlformats.org/spreadsheetml/2006/main">
  <c r="D95" i="6" l="1"/>
  <c r="D96" i="6"/>
  <c r="D97" i="6"/>
  <c r="D98" i="6"/>
  <c r="D99" i="6"/>
  <c r="D100" i="6"/>
  <c r="D94" i="6"/>
  <c r="D81" i="6"/>
  <c r="D82" i="6"/>
  <c r="D83" i="6"/>
  <c r="D84" i="6"/>
  <c r="D85" i="6"/>
  <c r="D86" i="6"/>
  <c r="D80" i="6"/>
  <c r="D67" i="6"/>
  <c r="D68" i="6"/>
  <c r="D69" i="6"/>
  <c r="D70" i="6"/>
  <c r="D71" i="6"/>
  <c r="D72" i="6"/>
  <c r="D66" i="6"/>
  <c r="D53" i="6"/>
  <c r="D54" i="6"/>
  <c r="D55" i="6"/>
  <c r="D56" i="6"/>
  <c r="D57" i="6"/>
  <c r="D58" i="6"/>
  <c r="D52" i="6"/>
  <c r="D39" i="6"/>
  <c r="D40" i="6"/>
  <c r="D41" i="6"/>
  <c r="D42" i="6"/>
  <c r="D43" i="6"/>
  <c r="D44" i="6"/>
  <c r="D38" i="6"/>
  <c r="D25" i="6"/>
  <c r="D26" i="6"/>
  <c r="D27" i="6"/>
  <c r="D28" i="6"/>
  <c r="D29" i="6"/>
  <c r="D30" i="6"/>
  <c r="D24" i="6"/>
  <c r="D11" i="6"/>
  <c r="D12" i="6"/>
  <c r="D13" i="6"/>
  <c r="D14" i="6"/>
  <c r="D15" i="6"/>
  <c r="D16" i="6"/>
  <c r="D10" i="6"/>
  <c r="D88" i="6"/>
  <c r="D89" i="6"/>
  <c r="D90" i="6"/>
  <c r="D91" i="6"/>
  <c r="D92" i="6"/>
  <c r="D93" i="6"/>
  <c r="D87" i="6"/>
  <c r="D74" i="6"/>
  <c r="D75" i="6"/>
  <c r="D76" i="6"/>
  <c r="D77" i="6"/>
  <c r="D78" i="6"/>
  <c r="D79" i="6"/>
  <c r="D73" i="6"/>
  <c r="D60" i="6"/>
  <c r="D61" i="6"/>
  <c r="D62" i="6"/>
  <c r="D63" i="6"/>
  <c r="D64" i="6"/>
  <c r="D65" i="6"/>
  <c r="D59" i="6"/>
  <c r="D46" i="6"/>
  <c r="D47" i="6"/>
  <c r="D48" i="6"/>
  <c r="D49" i="6"/>
  <c r="D50" i="6"/>
  <c r="D51" i="6"/>
  <c r="D45" i="6"/>
  <c r="D32" i="6"/>
  <c r="D33" i="6"/>
  <c r="D34" i="6"/>
  <c r="D35" i="6"/>
  <c r="D36" i="6"/>
  <c r="D37" i="6"/>
  <c r="D31" i="6"/>
  <c r="D18" i="6"/>
  <c r="D19" i="6"/>
  <c r="D20" i="6"/>
  <c r="D21" i="6"/>
  <c r="D22" i="6"/>
  <c r="D23" i="6"/>
  <c r="D17" i="6"/>
  <c r="D4" i="6"/>
  <c r="D5" i="6"/>
  <c r="D6" i="6"/>
  <c r="D7" i="6"/>
  <c r="D8" i="6"/>
  <c r="D9" i="6"/>
  <c r="D3" i="6"/>
  <c r="E38" i="6" l="1"/>
  <c r="E45" i="6"/>
  <c r="E94" i="6"/>
  <c r="E31" i="6"/>
  <c r="E87" i="6"/>
  <c r="E24" i="6"/>
  <c r="E80" i="6"/>
  <c r="E17" i="6"/>
  <c r="E73" i="6"/>
  <c r="E10" i="6"/>
  <c r="E66" i="6"/>
  <c r="E59" i="6"/>
  <c r="E52" i="6"/>
  <c r="E3" i="6"/>
  <c r="F3" i="6" l="1"/>
</calcChain>
</file>

<file path=xl/sharedStrings.xml><?xml version="1.0" encoding="utf-8"?>
<sst xmlns="http://schemas.openxmlformats.org/spreadsheetml/2006/main" count="637" uniqueCount="517">
  <si>
    <t>Phase</t>
  </si>
  <si>
    <t>Dimension</t>
  </si>
  <si>
    <t>Question</t>
  </si>
  <si>
    <t>Answer</t>
  </si>
  <si>
    <t>Idea Validation (Pre-Seed)</t>
  </si>
  <si>
    <t>Market Validation</t>
  </si>
  <si>
    <t>Please provide a detailed market analysis, including target market segmentation, market size, and growth potential. Support your response with market research reports or data.</t>
  </si>
  <si>
    <t>Problem-Solution Fit</t>
  </si>
  <si>
    <t>Clearly articulate the specific problem your solution addresses. Provide evidence of customer pain points through surveys, interviews, or user feedback.</t>
  </si>
  <si>
    <t>Team Composition</t>
  </si>
  <si>
    <t>Describe the core competencies and experience of each team member. How do their skills complement the business idea?</t>
  </si>
  <si>
    <t>Value Proposition</t>
  </si>
  <si>
    <t>Clearly define your unique value proposition. How does it differentiate your product/service from competitors? Provide evidence of customer validation.</t>
  </si>
  <si>
    <t>Business Model Canvas</t>
  </si>
  <si>
    <t>Present a detailed business model canvas outlining revenue streams, cost structure, customer segments, and value proposition.</t>
  </si>
  <si>
    <t>Intellectual Property</t>
  </si>
  <si>
    <t>Describe your intellectual property strategy. Do you have patents, trademarks, or copyrights? Provide relevant documentation.</t>
  </si>
  <si>
    <t>Customer Acquisition Strategy</t>
  </si>
  <si>
    <t>Explain your initial customer acquisition strategy. How do you plan to reach and convert potential customers?</t>
  </si>
  <si>
    <t>Product Development (Seed)</t>
  </si>
  <si>
    <t>Product Development Roadmap</t>
  </si>
  <si>
    <t>Provide a detailed product development roadmap with clear milestones and timelines. What are the key features and functionalities planned?</t>
  </si>
  <si>
    <t>Minimum Viable Product (MVP)</t>
  </si>
  <si>
    <t>Describe your MVP and its core functionalities. How does it validate your product concept? Provide evidence of user testing and feedback.</t>
  </si>
  <si>
    <t>Technology Adoption</t>
  </si>
  <si>
    <t>Explain your technology stack and architecture. How does it support your product vision and scalability?</t>
  </si>
  <si>
    <t>User Experience (UX)</t>
  </si>
  <si>
    <t>Describe your user experience design process. How have you ensured a user-centric approach? Provide evidence of user testing and feedback.</t>
  </si>
  <si>
    <t>Product-Market Fit</t>
  </si>
  <si>
    <t>Quantify your product-market fit. What metrics are you using to measure it? Provide data to support your claims.</t>
  </si>
  <si>
    <t>Revenue Model</t>
  </si>
  <si>
    <t>Clearly explain your revenue model. How does it align with your business goals and customer value?</t>
  </si>
  <si>
    <t>Sales &amp; Marketing Strategy</t>
  </si>
  <si>
    <t>Outline your initial sales and marketing strategy. How will you reach your target market and generate leads?</t>
  </si>
  <si>
    <t>Market Entry (Seed/Series A)</t>
  </si>
  <si>
    <t>Customer Acquisition</t>
  </si>
  <si>
    <t>Detail your customer acquisition channels and performance metrics. What is your customer acquisition cost (CAC)?</t>
  </si>
  <si>
    <t>Sales Channel Development</t>
  </si>
  <si>
    <t>Describe your sales channels and distribution strategy. How do you manage your sales pipeline?</t>
  </si>
  <si>
    <t>Pricing Strategy</t>
  </si>
  <si>
    <t>Explain your pricing strategy and how it aligns with your value proposition. Provide evidence of pricing research or testing.</t>
  </si>
  <si>
    <t>Brand Building</t>
  </si>
  <si>
    <t>Describe your brand identity and messaging. What marketing activities are you undertaking to build brand awareness?</t>
  </si>
  <si>
    <t>Customer Satisfaction</t>
  </si>
  <si>
    <t>How do you measure customer satisfaction? What is your Net Promoter Score (NPS)? Provide customer feedback data.</t>
  </si>
  <si>
    <t>Sales Team Building</t>
  </si>
  <si>
    <t>Describe your sales team structure and capabilities. How do you recruit, train, and motivate your sales force?</t>
  </si>
  <si>
    <t>Competitive Analysis</t>
  </si>
  <si>
    <t>Identify your main competitors and their strengths and weaknesses. How do you differentiate your offering?</t>
  </si>
  <si>
    <t>Growth &amp; Scaling (Series A/B)</t>
  </si>
  <si>
    <t>Revenue Growth</t>
  </si>
  <si>
    <t>Provide detailed revenue growth data and projections. What are your key revenue drivers?</t>
  </si>
  <si>
    <t>Customer Retention</t>
  </si>
  <si>
    <t>Explain your customer retention strategy. How do you measure customer lifetime value (CLTV)?</t>
  </si>
  <si>
    <t>Unit Economics</t>
  </si>
  <si>
    <t>Calculate and analyze your unit economics. What is your CAC:CLTV ratio? How are you optimizing it?</t>
  </si>
  <si>
    <t>Operational Efficiency</t>
  </si>
  <si>
    <t>Describe your key operational metrics and how you are improving efficiency. Provide data to support your claims.</t>
  </si>
  <si>
    <t>Team Expansion</t>
  </si>
  <si>
    <t>Outline your hiring plan and talent acquisition strategy. How are you building a high-performance team?</t>
  </si>
  <si>
    <t>Financial Management</t>
  </si>
  <si>
    <t>Provide a detailed financial overview, including burn rate, cash flow, and funding status.</t>
  </si>
  <si>
    <t>Market Expansion</t>
  </si>
  <si>
    <t>Describe your target markets for expansion. What is your go-to-market strategy for these new markets?</t>
  </si>
  <si>
    <t>Maturity &amp; Profitability (Series B/C)</t>
  </si>
  <si>
    <t>Profitability</t>
  </si>
  <si>
    <t>Provide your profit and loss statement and key profitability metrics. What is your gross and net profit margin?</t>
  </si>
  <si>
    <t>Cash Flow Management</t>
  </si>
  <si>
    <t>Explain your cash flow management practices. How do you optimize working capital?</t>
  </si>
  <si>
    <t>Financial Modeling</t>
  </si>
  <si>
    <t>Describe your financial modeling capabilities. How do you use financial projections for strategic planning?</t>
  </si>
  <si>
    <t>Risk Management</t>
  </si>
  <si>
    <t>Identify key business risks and your risk mitigation strategies. Provide evidence of risk assessment.</t>
  </si>
  <si>
    <t>Corporate Governance</t>
  </si>
  <si>
    <t>Describe your corporate governance structure and compliance framework.</t>
  </si>
  <si>
    <t>Exit Strategy</t>
  </si>
  <si>
    <t>Outline your long-term vision and potential exit options.</t>
  </si>
  <si>
    <t>Investor Relations</t>
  </si>
  <si>
    <t>Explain your investor relations strategy. How do you communicate with investors?</t>
  </si>
  <si>
    <t>Leadership Development</t>
  </si>
  <si>
    <t>Describe your leadership development programs. How are you grooming future leaders?</t>
  </si>
  <si>
    <t>Innovation Culture</t>
  </si>
  <si>
    <t>Explain how you foster a culture of innovation. Provide examples of successful innovation initiatives.</t>
  </si>
  <si>
    <t>Talent Acquisition</t>
  </si>
  <si>
    <t>Describe your talent acquisition strategy. How do you attract and retain top talent?</t>
  </si>
  <si>
    <t>Organizational Structure</t>
  </si>
  <si>
    <t>Explain your organizational structure and how it supports growth and scalability.</t>
  </si>
  <si>
    <t>Strategic Partnerships</t>
  </si>
  <si>
    <t>Describe your strategic partnerships and their impact on the business.</t>
  </si>
  <si>
    <t>Global Expansion</t>
  </si>
  <si>
    <t>Outline your global expansion plans and challenges.</t>
  </si>
  <si>
    <t>ESG (Environmental, Social, Governance)</t>
  </si>
  <si>
    <t>Describe your ESG initiatives and impact. Provide relevant data and reports.</t>
  </si>
  <si>
    <t>Unicorn &amp; Beyond Phase (IPO/Acquisition)</t>
  </si>
  <si>
    <t>Market Dominance</t>
  </si>
  <si>
    <t>Quantify your market share and leadership position. How do you maintain a competitive advantage?</t>
  </si>
  <si>
    <t>Industry Leadership</t>
  </si>
  <si>
    <t>Describe your industry leadership role. How do you influence industry standards and trends?</t>
  </si>
  <si>
    <t>Public Relations</t>
  </si>
  <si>
    <t>Explain your public relations strategy and media coverage.</t>
  </si>
  <si>
    <t>Corporate Social Responsibility (CSR)</t>
  </si>
  <si>
    <t>Describe your CSR initiatives and impact. Provide evidence of social and environmental impact.</t>
  </si>
  <si>
    <t>Talent Retention</t>
  </si>
  <si>
    <t>Explain your employee retention strategies and employee satisfaction metrics.</t>
  </si>
  <si>
    <t>Succession Planning</t>
  </si>
  <si>
    <t>Describe your succession planning process for key leadership positions.</t>
  </si>
  <si>
    <t>Legacy Building</t>
  </si>
  <si>
    <t>Explain your long-term vision for the company and its legacy.</t>
  </si>
  <si>
    <t>Unexpected Market Shift</t>
  </si>
  <si>
    <t xml:space="preserve"> Describe a significant market shift or disruption that could impact your target market or the feasibility of your solution. Provide evidence of this potential disruption (e.g., news articles, industry reports). How would you adapt your strategy to address this shift?</t>
  </si>
  <si>
    <t>Hidden Regulatory Hurdles</t>
  </si>
  <si>
    <t xml:space="preserve"> Have you conducted a thorough regulatory analysis to identify potential hurdles? If so, what are these hurdles and how are you mitigating them? Provide any relevant documentation or legal opinions.</t>
  </si>
  <si>
    <t>Team Chemistry Concerns</t>
  </si>
  <si>
    <t xml:space="preserve"> Describe any potential team chemistry concerns or conflicts. How are you addressing these issues to foster a positive and collaborative work environment?</t>
  </si>
  <si>
    <t>Hidden Competitor Threat</t>
  </si>
  <si>
    <t>Identify a potential competitor that could address your target market's needs in an unexpected way. What are their strengths and weaknesses? How will you differentiate your offering?</t>
  </si>
  <si>
    <t>Underestimated Funding Needs</t>
  </si>
  <si>
    <t>Provide a detailed breakdown of your funding needs. Have you considered potential contingencies or unexpected expenses?</t>
  </si>
  <si>
    <t>Unforeseen Technical Challenges</t>
  </si>
  <si>
    <t>Identify potential technical challenges that could arise during development. How are you addressing these challenges through your technology stack or development methodology?</t>
  </si>
  <si>
    <t>Founder Passion and Tenacity</t>
  </si>
  <si>
    <t>Describe the specific qualities that drive the founding team's passion and commitment. How have these qualities helped you overcome challenges in the past?</t>
  </si>
  <si>
    <t>Minimum Viable Regret</t>
  </si>
  <si>
    <t>Technology Integration Challenges</t>
  </si>
  <si>
    <t>Unexpected Design Flaws</t>
  </si>
  <si>
    <t>Team Dynamics Shift</t>
  </si>
  <si>
    <t>User Adoption Roadblocks</t>
  </si>
  <si>
    <t>Product-Market Fit Mirage</t>
  </si>
  <si>
    <t>Burn Rate Surprise</t>
  </si>
  <si>
    <t>Describe any potential risks or drawbacks associated with your MVP. How are you mitigating these risks and ensuring that your MVP provides valuable insights?</t>
  </si>
  <si>
    <t>Identify potential user adoption roadblocks based on user research or feedback. How are you addressing these roadblocks to improve user experience and engagement?</t>
  </si>
  <si>
    <t xml:space="preserve"> Describe any potential challenges in integrating your technology stack with other systems or future features. What steps are you taking to ensure seamless integration?</t>
  </si>
  <si>
    <t>Have you conducted usability testing to identify potential design flaws? If so, what are these flaws and how are you addressing them?</t>
  </si>
  <si>
    <t>Describe any potential factors that could mask an underlying lack of product-market fit. How are you validating your assumptions and ensuring a genuine fit?</t>
  </si>
  <si>
    <t>Describe any potential changes in team dynamics that you've observed or anticipated. How are you addressing these changes to maintain a positive and productive work environment?</t>
  </si>
  <si>
    <t>Provide a detailed breakdown of your burn rate estimates and any potential factors that could impact them. How are you managing your cash flow to avoid unexpected surprises?</t>
  </si>
  <si>
    <t>Sales Channel Miscalculation</t>
  </si>
  <si>
    <t>Pricing Strategy Backfire</t>
  </si>
  <si>
    <t>Unexpected Brand Perception</t>
  </si>
  <si>
    <t xml:space="preserve"> Provide evidence of your research on sales channel effectiveness. How are you addressing any potential miscalculations or exploring alternative channels?</t>
  </si>
  <si>
    <t>Describe any potential risks or drawbacks associated with your pricing strategy. How are you monitoring its impact and making adjustments as needed?</t>
  </si>
  <si>
    <t xml:space="preserve"> Have you conducted any market research to assess brand perception? How are you addressing any unexpected perceptions or negative feedback?</t>
  </si>
  <si>
    <t>Customer Feedback Chasm</t>
  </si>
  <si>
    <t xml:space="preserve"> Describe your customer feedback collection and analysis process. How are you translating customer feedback into actionable improvements?</t>
  </si>
  <si>
    <t>Competitive Landscape Shift</t>
  </si>
  <si>
    <t xml:space="preserve"> Identify any significant changes in the competitive landscape that could impact your market share. How are you adapting your strategy to address these changes?</t>
  </si>
  <si>
    <t>Sales Team Performance Lag</t>
  </si>
  <si>
    <t>What metrics are you using to assess sales team performance? If there are performance lags, what strategies are you implementing to improve results?</t>
  </si>
  <si>
    <t>Customer Lifetime Value Miscalculation:</t>
  </si>
  <si>
    <t>Provide details on your customer lifetime value calculations and any potential factors that could impact them. How are you adjusting your customer acquisition strategy based on these calculations?</t>
  </si>
  <si>
    <t>Scaling Challenges</t>
  </si>
  <si>
    <t>Describe any specific scaling challenges you've encountered, such as infrastructure bottlenecks, process inefficiencies, or talent shortages. How are you addressing these challenges?</t>
  </si>
  <si>
    <t>Customer Acquisition Cost Spike</t>
  </si>
  <si>
    <t>Provide data on your customer acquisition cost (CAC) and any recent increases. What strategies are you implementing to optimize your CAC and maintain a healthy CAC:CLTV ratio?</t>
  </si>
  <si>
    <t>Team Culture Erosion</t>
  </si>
  <si>
    <t>Describe any signs of team culture erosion or changes in employee morale. What steps are you taking to maintain a positive and engaging work environment?</t>
  </si>
  <si>
    <t>Financial Forecasting Errors</t>
  </si>
  <si>
    <t xml:space="preserve"> Quantify any discrepancies between your financial projections and actual performance. How are you adjusting your forecasting models to improve accuracy?</t>
  </si>
  <si>
    <t>Market Saturation Concerns</t>
  </si>
  <si>
    <t>Identify any potential saturation risks in your target markets. What strategies are you implementing to continue growing and expanding your market share?</t>
  </si>
  <si>
    <t>Talent War Escalation</t>
  </si>
  <si>
    <t>Describe the challenges you're facing in attracting and retaining top talent. What competitive compensation and benefits are you offering?</t>
  </si>
  <si>
    <t>Investor Expectations Mismatch</t>
  </si>
  <si>
    <t>If there are any misalignments between your growth targets and investor expectations, describe the nature of these conflicts and how you're addressing them.</t>
  </si>
  <si>
    <t>Profit Margin Compression</t>
  </si>
  <si>
    <t>Quantify any decline in your profit margins. What are the primary factors contributing to this decline, and what strategies are you implementing to improve profitability?</t>
  </si>
  <si>
    <t>Cash Flow Volatility</t>
  </si>
  <si>
    <t xml:space="preserve"> Describe any seasonal or cyclical factors that impact your cash flow. How are you managing these fluctuations to ensure financial stability?</t>
  </si>
  <si>
    <t>Regulatory Compliance Risks</t>
  </si>
  <si>
    <t>Identify any potential regulatory changes or compliance requirements that could impact your business. How are you staying compliant and mitigating these risks?</t>
  </si>
  <si>
    <t>Economic Downturn Vulnerability</t>
  </si>
  <si>
    <t>Assess your business model's resilience to economic downturns. What contingency plans do you have in place to weather potential economic challenges?</t>
  </si>
  <si>
    <t>Succession Planning Gaps</t>
  </si>
  <si>
    <t>Describe your succession planning process. Are there any key leadership positions that need to be filled or developed?</t>
  </si>
  <si>
    <t>Organizational Culture Stagnation</t>
  </si>
  <si>
    <t>Are there any signs of complacency or resistance to change within your organization? What initiatives are you implementing to foster a culture of innovation and continuous improvement?</t>
  </si>
  <si>
    <t>Investor Relations Fatigue</t>
  </si>
  <si>
    <t>Describe any challenges or conflicts you've faced in managing investor relations. How are you maintaining open and transparent communication with your investors?</t>
  </si>
  <si>
    <t>Leadership Bottleneck</t>
  </si>
  <si>
    <t>Innovation Fatigue</t>
  </si>
  <si>
    <t>Describe any signs of innovation fatigue or resistance to change within your organization. What strategies are you implementing to foster a culture of innovation and experimentation?</t>
  </si>
  <si>
    <t>Talent Retention Challenges</t>
  </si>
  <si>
    <t>Quantify your employee turnover rate and identify any specific challenges in retaining top talent. What retention strategies are you implementing?</t>
  </si>
  <si>
    <t>Strategic Partnerships Misalignment</t>
  </si>
  <si>
    <t>If there are any misalignments between your strategic partnerships and your long-term growth objectives, describe the nature of these issues and how you're addressing them.</t>
  </si>
  <si>
    <t>Global Expansion Roadblocks</t>
  </si>
  <si>
    <t>If you're expanding globally, describe any specific challenges you've encountered in terms of cultural differences, regulatory compliance, or market entry strategies.</t>
  </si>
  <si>
    <t>ESG Risks and Opportunities</t>
  </si>
  <si>
    <t>Identify any significant ESG risks or opportunities facing your business. How are you addressing these issues and integrating sustainability into your strategy?</t>
  </si>
  <si>
    <t>Legacy Building Challenges</t>
  </si>
  <si>
    <t>Describe your long-term vision for your company and any challenges you anticipate in achieving that vision.</t>
  </si>
  <si>
    <t>Identify any leadership gaps or bottlenecks that may be hindering strategic decision-making. How are you addressing these G86</t>
  </si>
  <si>
    <t>Post-IPO Challenges</t>
  </si>
  <si>
    <t>If you've recently gone public, describe any unexpected challenges or increased scrutiny you've faced. How are you adapting to the demands of being a public company?</t>
  </si>
  <si>
    <t>Industry Disruption Risks</t>
  </si>
  <si>
    <t>Identify any emerging technologies or industry trends that could disrupt your market or business model. How are you preparing for these disruptions?</t>
  </si>
  <si>
    <t>Public Relations Crises</t>
  </si>
  <si>
    <t>Describe any public relations crises you've faced and how you've handled them. What lessons have you learned from these experiences?</t>
  </si>
  <si>
    <t>Corporate Social Responsibility Backlash</t>
  </si>
  <si>
    <t>If you've faced any backlash regarding your CSR initiatives, describe the nature of the criticism and how you've responded.</t>
  </si>
  <si>
    <t>Describe your succession planning process and any challenges you've faced in identifying and developing potential successors.</t>
  </si>
  <si>
    <t>Describe your long-term vision for your company and any challenges you anticipate in building a lasting legacy.</t>
  </si>
  <si>
    <t>Industry Leadership Erosion:</t>
  </si>
  <si>
    <t xml:space="preserve"> Identify any potential threats to your industry leadership position. What strategies are you implementing to maintain your competitive advantage?</t>
  </si>
  <si>
    <t>Codes</t>
  </si>
  <si>
    <t>1D1</t>
  </si>
  <si>
    <t>1D2</t>
  </si>
  <si>
    <t>1D3</t>
  </si>
  <si>
    <t>1D4</t>
  </si>
  <si>
    <t>1D5</t>
  </si>
  <si>
    <t>1D6</t>
  </si>
  <si>
    <t>1D7</t>
  </si>
  <si>
    <t>1El1</t>
  </si>
  <si>
    <t>1El2</t>
  </si>
  <si>
    <t>1El3</t>
  </si>
  <si>
    <t>1El4</t>
  </si>
  <si>
    <t>1El5</t>
  </si>
  <si>
    <t>1El6</t>
  </si>
  <si>
    <t>1El7</t>
  </si>
  <si>
    <t>2D1</t>
  </si>
  <si>
    <t>2D2</t>
  </si>
  <si>
    <t>2D3</t>
  </si>
  <si>
    <t>2D4</t>
  </si>
  <si>
    <t>2D5</t>
  </si>
  <si>
    <t>2D6</t>
  </si>
  <si>
    <t>2D7</t>
  </si>
  <si>
    <t>2El1</t>
  </si>
  <si>
    <t>2El2</t>
  </si>
  <si>
    <t>2El3</t>
  </si>
  <si>
    <t>2El4</t>
  </si>
  <si>
    <t>2El5</t>
  </si>
  <si>
    <t>2El6</t>
  </si>
  <si>
    <t>2El7</t>
  </si>
  <si>
    <t>3D1</t>
  </si>
  <si>
    <t>3D2</t>
  </si>
  <si>
    <t>3D3</t>
  </si>
  <si>
    <t>3D4</t>
  </si>
  <si>
    <t>3D5</t>
  </si>
  <si>
    <t>3D6</t>
  </si>
  <si>
    <t>3D7</t>
  </si>
  <si>
    <t>3El1</t>
  </si>
  <si>
    <t>3El2</t>
  </si>
  <si>
    <t>3El3</t>
  </si>
  <si>
    <t>3El4</t>
  </si>
  <si>
    <t>3El5</t>
  </si>
  <si>
    <t>3El6</t>
  </si>
  <si>
    <t>3El7</t>
  </si>
  <si>
    <t>4D1</t>
  </si>
  <si>
    <t>4D2</t>
  </si>
  <si>
    <t>4D3</t>
  </si>
  <si>
    <t>4D4</t>
  </si>
  <si>
    <t>4D5</t>
  </si>
  <si>
    <t>4D6</t>
  </si>
  <si>
    <t>4D7</t>
  </si>
  <si>
    <t>4El1</t>
  </si>
  <si>
    <t>4El2</t>
  </si>
  <si>
    <t>4El3</t>
  </si>
  <si>
    <t>4El4</t>
  </si>
  <si>
    <t>4El5</t>
  </si>
  <si>
    <t>4El6</t>
  </si>
  <si>
    <t>4El7</t>
  </si>
  <si>
    <t>5D1</t>
  </si>
  <si>
    <t>5D2</t>
  </si>
  <si>
    <t>5D3</t>
  </si>
  <si>
    <t>5D4</t>
  </si>
  <si>
    <t>5D5</t>
  </si>
  <si>
    <t>5D6</t>
  </si>
  <si>
    <t>5D7</t>
  </si>
  <si>
    <t>5El1</t>
  </si>
  <si>
    <t>5El2</t>
  </si>
  <si>
    <t>5El3</t>
  </si>
  <si>
    <t>5El4</t>
  </si>
  <si>
    <t>5El5</t>
  </si>
  <si>
    <t>5El6</t>
  </si>
  <si>
    <t>5El7</t>
  </si>
  <si>
    <t>6D1</t>
  </si>
  <si>
    <t>6D2</t>
  </si>
  <si>
    <t>6D3</t>
  </si>
  <si>
    <t>6D4</t>
  </si>
  <si>
    <t>6D5</t>
  </si>
  <si>
    <t>6D6</t>
  </si>
  <si>
    <t>6D7</t>
  </si>
  <si>
    <t>6El1</t>
  </si>
  <si>
    <t>6El2</t>
  </si>
  <si>
    <t>6El3</t>
  </si>
  <si>
    <t>6El4</t>
  </si>
  <si>
    <t>6El5</t>
  </si>
  <si>
    <t>6El6</t>
  </si>
  <si>
    <t>6El7</t>
  </si>
  <si>
    <t>7D1</t>
  </si>
  <si>
    <t>7D2</t>
  </si>
  <si>
    <t>7D3</t>
  </si>
  <si>
    <t>7D4</t>
  </si>
  <si>
    <t>7D5</t>
  </si>
  <si>
    <t>7D6</t>
  </si>
  <si>
    <t>7D7</t>
  </si>
  <si>
    <t>7El1</t>
  </si>
  <si>
    <t>7El2</t>
  </si>
  <si>
    <t>7El3</t>
  </si>
  <si>
    <t>7El4</t>
  </si>
  <si>
    <t>7El5</t>
  </si>
  <si>
    <t>7El6</t>
  </si>
  <si>
    <t>7El7</t>
  </si>
  <si>
    <t>Parameters</t>
  </si>
  <si>
    <t>Sub-Parameters</t>
  </si>
  <si>
    <t>Effective Grading</t>
  </si>
  <si>
    <t>Sub-Total</t>
  </si>
  <si>
    <t>Grand Total</t>
  </si>
  <si>
    <t>Remarks</t>
  </si>
  <si>
    <t>Dimensions</t>
  </si>
  <si>
    <t>EiR Aspects</t>
  </si>
  <si>
    <t>Leadership &amp; Innovation Phase(Series C+)</t>
  </si>
  <si>
    <t>Grading</t>
  </si>
  <si>
    <t>Recommendations</t>
  </si>
  <si>
    <t>Flipkart holds a significant share of the e-commerce market in India, competing with Amazon and other local players. It maintains its competitive advantage through localized offerings, strong logistics infrastructure, and exclusive partnerships with brands.</t>
  </si>
  <si>
    <t>To sustain its leadership, Flipkart should continue investing in technology and expand its market presence in tier-2 and tier-3 cities to capitalize on growing e-commerce adoption.</t>
  </si>
  <si>
    <t>Flipkart is a leader in India's e-commerce industry, shaping trends by pioneering mobile-first commerce, developing digital payment systems (PhonePe), and introducing innovations in supply chain management.</t>
  </si>
  <si>
    <t>Flipkart must continue influencing industry standards by further enhancing its technology stack and by advocating for e-commerce-friendly regulations that promote growth and fair competition.</t>
  </si>
  <si>
    <t>Flipkart uses a mix of traditional and digital media strategies to maintain a strong brand image. Its PR strategy revolves around customer-centric storytelling, partnerships with celebrities, and promoting its unique sales events (e.g., Big Billion Days).</t>
  </si>
  <si>
    <t>To enhance its PR strategy, Flipkart should focus on CSR initiatives and sustainability, which will appeal to socially conscious consumers.</t>
  </si>
  <si>
    <t>Flipkart runs multiple CSR initiatives focusing on education, health, and women's empowerment. Its sustainability efforts include reducing carbon emissions, promoting eco-friendly packaging, and supporting rural entrepreneurs.</t>
  </si>
  <si>
    <t>Flipkart should enhance its CSR by integrating environmental sustainability into its product offerings and expanding its reach to marginalized communities.</t>
  </si>
  <si>
    <t>Flipkart offers competitive salaries, growth opportunities, and a positive work culture. Employee retention is ensured by investing in skill development programs, leadership training, and performance incentives.</t>
  </si>
  <si>
    <t>Flipkart can further improve retention by focusing on work-life balance, well-being programs, and greater internal mobility.</t>
  </si>
  <si>
    <t>Flipkart has an organized succession planning process, particularly for key leadership positions. It emphasizes internal talent development and cross-functional training to ensure smooth leadership transitions.</t>
  </si>
  <si>
    <t>To further strengthen succession planning, Flipkart should focus on mentoring and actively nurturing the next generation of leaders, especially in critical business areas.</t>
  </si>
  <si>
    <t>Flipkart's long-term vision includes becoming a dominant global e-commerce player with a focus on technology, infrastructure, and customer service. The company envisions expanding its legacy by fostering entrepreneurship and creating opportunities for millions of Indians.</t>
  </si>
  <si>
    <t>Flipkart should focus on building a culture of innovation and investing in new technologies such as AI and robotics to stay relevant and enhance its legacy.</t>
  </si>
  <si>
    <t>Since Flipkart went public, it has faced increased scrutiny from analysts and investors regarding profitability, especially with aggressive spending on discounts and promotions. There is also heightened pressure to compete with global players like Amazon.</t>
  </si>
  <si>
    <t>Flipkart should focus on improving profitability by scaling efficiently, optimizing marketing spends, and enhancing operational efficiencies.</t>
  </si>
  <si>
    <t>Emerging technologies like AI, machine learning, and blockchain could disrupt the logistics and supply chain management space. New e-commerce models like social commerce and the rise of local marketplaces also pose a threat to Flipkart.</t>
  </si>
  <si>
    <t>Flipkart should continue investing in AI for predictive analytics, supply chain optimization, and personalized customer experiences to stay ahead of disruption.</t>
  </si>
  <si>
    <t>Flipkart has faced public relations challenges, particularly with regard to customer complaints during sales events and issues with product delivery times. However, it has managed such crises by being transparent and responsive on social media platforms.</t>
  </si>
  <si>
    <t>Flipkart should strengthen its customer service teams and focus on timely resolutions of complaints to avoid further PR crises.</t>
  </si>
  <si>
    <t>Flipkart has faced criticism regarding the environmental impact of its packaging and carbon footprint. Public backlash also emerged when some CSR initiatives were viewed as too focused on marketing rather than genuine community development.</t>
  </si>
  <si>
    <t>Flipkart should address environmental concerns by focusing on sustainable packaging, carbon offset programs, and clearer communication about its CSR impact.</t>
  </si>
  <si>
    <t>Although Flipkart has a succession planning framework, some leadership transitions have been relatively abrupt, creating gaps in continuity. This includes challenges in ensuring consistency in company vision and strategy post-departure of key leaders.</t>
  </si>
  <si>
    <t>Flipkart should formalize its succession planning process with specific timelines and grooming mechanisms for internal candidates.</t>
  </si>
  <si>
    <t>Flipkart's long-term vision is ambitious, but challenges include intense competition, regulatory hurdles, and maintaining its cultural identity as it scales globally. These factors could slow down its ability to cement a lasting legacy.</t>
  </si>
  <si>
    <t>Flipkart should continue to foster a robust and inclusive company culture while enhancing global expansion strategies to solidify its legacy.</t>
  </si>
  <si>
    <t>Flipkart's position as an industry leader is challenged by Amazon's aggressive market strategies, local competitors, and changing consumer preferences. However, Flipkart's strong customer loyalty and infrastructure still offer significant advantages.</t>
  </si>
  <si>
    <t>Flipkart must innovate continuously, focusing on expanding into new regions and enhancing its customer experience to maintain its leadership position.</t>
  </si>
  <si>
    <t>Flipkart focuses on developing future leaders through structured leadership programs, mentorship, and internal mobility. These programs include cross-functional leadership training, leadership workshops, and executive coaching.</t>
  </si>
  <si>
    <t>Flipkart should continue refining its leadership development framework by ensuring diverse perspectives in leadership roles and enhancing leadership skills in the areas of innovation and global strategy.</t>
  </si>
  <si>
    <t>Flipkart fosters innovation by encouraging experimentation, providing resources for R&amp;D, and maintaining an open environment for idea generation. Notable innovations include the development of Flipkart's AI-driven recommendation engine and improvements in its supply chain.</t>
  </si>
  <si>
    <t>To sustain its innovation culture, Flipkart should invest more in emerging technologies like blockchain and AI to stay ahead of competitors in logistics and personalized shopping experiences.</t>
  </si>
  <si>
    <t>Flipkart attracts top talent through competitive compensation packages, a strong employer brand, and a focus on career growth opportunities. Its recruitment strategy includes partnerships with universities and professional organizations to target high-potential candidates.</t>
  </si>
  <si>
    <t>Flipkart should focus on enhancing its diversity recruitment strategy and strengthen its presence in tech talent hotspots to fill specialized roles.</t>
  </si>
  <si>
    <t>Flipkart’s organizational structure is decentralized, empowering business units with autonomy while maintaining a strong centralized leadership team. The structure supports scalability by facilitating rapid decision-making and efficient resource allocation.</t>
  </si>
  <si>
    <t>Flipkart should continue optimizing its organizational structure by introducing agile frameworks to increase speed to market, particularly in technology and innovation areas.</t>
  </si>
  <si>
    <t>Flipkart has developed several key strategic partnerships with brands, fintech companies (e.g., PhonePe), and logistics providers, allowing it to offer better services, expand its customer base, and enhance operational efficiency.</t>
  </si>
  <si>
    <t>Flipkart should focus on expanding partnerships in global markets and consider strategic alliances with technology providers to leverage AI and IoT in logistics and operations.</t>
  </si>
  <si>
    <t>Flipkart is expanding its footprint in South Asia and other international markets. Challenges include understanding local consumer behavior, navigating regulatory environments, and managing cross-border logistics.</t>
  </si>
  <si>
    <t>Flipkart should continue its global expansion by forming joint ventures in emerging markets and adjusting its product offerings to local tastes and preferences.</t>
  </si>
  <si>
    <t>Flipkart has made significant strides in its ESG efforts, focusing on sustainable sourcing, reducing carbon emissions, and promoting community development through various CSR initiatives. It has a dedicated sustainability team to track and improve ESG goals.</t>
  </si>
  <si>
    <t>Flipkart should integrate more comprehensive ESG reporting into its operations and explore carbon offset programs to further its environmental goals.</t>
  </si>
  <si>
    <t>Flipkart has faced occasional leadership bottlenecks due to rapid scaling and succession challenges. To address this, Flipkart has been focusing on cross-functional training and internal promotions for key leadership roles.</t>
  </si>
  <si>
    <t>Flipkart should accelerate leadership development programs and set up a more agile decision-making process to remove bottlenecks in fast-growing areas.</t>
  </si>
  <si>
    <t>Flipkart faces signs of innovation fatigue in some teams due to the constant pressure to introduce new features and optimize operational processes. However, management continues to promote a “fail fast, learn fast” mentality.</t>
  </si>
  <si>
    <t>Flipkart should introduce structured innovation cycles to allow teams time for creative thinking and avoid burnout from continuous change.</t>
  </si>
  <si>
    <t>Flipkart’s employee turnover rate is relatively low, but it faces challenges in retaining top talent in highly competitive fields like technology and logistics. Efforts include offering skill development programs and leadership opportunities.</t>
  </si>
  <si>
    <t>Flipkart should focus on creating a personalized career growth track for high-potential employees to retain top talent</t>
  </si>
  <si>
    <t>While Flipkart has numerous strategic partnerships, occasional misalignments have occurred due to differences in growth objectives with some partners. Flipkart is working to streamline communication and set clearer expectations for its partnerships.</t>
  </si>
  <si>
    <t>Flipkart should ensure stronger alignment by conducting regular partner reviews and adjusting agreements to reflect evolving business strategies.</t>
  </si>
  <si>
    <t>Flipkart faces regulatory and cultural challenges while expanding globally. Compliance with different market regulations, adapting to local consumer preferences, and logistical difficulties are the main roadblocks</t>
  </si>
  <si>
    <t>Flipkart should tailor its expansion strategy to each region’s regulatory environment and invest in localized operations for smoother market entry.</t>
  </si>
  <si>
    <t>Flipkart’s major ESG risks involve supply chain transparency and environmental sustainability. However, there are opportunities to leverage sustainable practices in packaging, product sourcing, and energy-efficient logistics.</t>
  </si>
  <si>
    <t>Flipkart should adopt more aggressive sustainability goals and invest in technologies that promote green supply chains and energy-efficient operations.</t>
  </si>
  <si>
    <t>Flipkart’s long-term vision faces challenges due to intense competition from global players like Amazon and evolving market dynamics. The company aims to leave a legacy of democratizing commerce in India while advancing innovation in e-commerce.</t>
  </si>
  <si>
    <t>Flipkart should focus on expanding its global footprint and pioneering innovations in tech-driven retail to solidify its long-term legacy.</t>
  </si>
  <si>
    <t>Flipkart has shown consistent growth in revenue, but profitability remains a key focus. It reports a gross profit margin of around 20-25%, with net profit margin often negative due to heavy investments in technology and market expansion.</t>
  </si>
  <si>
    <t>Flipkart should focus on improving operational efficiency, reducing overheads, and optimizing its pricing strategy to move towards profitability.</t>
  </si>
  <si>
    <t>Flipkart manages cash flow by optimizing working capital through effective inventory management, short-term financing, and maintaining liquidity reserves. It also leverages strategic partnerships for payment terms and supplier negotiations.</t>
  </si>
  <si>
    <t>Flipkart should enhance cash flow forecasting models and negotiate better payment terms to manage cyclical cash flow fluctuations.</t>
  </si>
  <si>
    <t>Flipkart has robust financial modeling practices, using dynamic forecasting and scenario analysis to plan for various growth and market conditions. Financial projections are reviewed quarterly to align with business strategies.</t>
  </si>
  <si>
    <t>Flipkart should continue refining its models to integrate real-time data and market changes, ensuring agility in decision-making.</t>
  </si>
  <si>
    <t>Flipkart's key risks include supply chain disruptions, cybersecurity threats, and competition. It mitigates these risks through diversification, robust IT security protocols, and strategic alliances.</t>
  </si>
  <si>
    <t>Flipkart should strengthen its disaster recovery plans and explore AI-driven solutions for predictive risk management.</t>
  </si>
  <si>
    <t>Flipkart follows a strong corporate governance framework, adhering to legal and ethical standards with a dedicated compliance team. The board includes independent directors, and decisions are guided by clear policies on transparency and accountability.</t>
  </si>
  <si>
    <t>Flipkart’s exit strategy could involve an IPO or acquisition. Given its growth trajectory, IPO remains the preferred option to unlock value and raise capital for further expansion.</t>
  </si>
  <si>
    <t>Flipkart should continue to enhance board diversity and ensure stringent compliance checks to maintain trust and operational integrity.</t>
  </si>
  <si>
    <t>Flipkart should prepare for potential IPO readiness by strengthening its financial reporting and expanding its market share in strategic regions.</t>
  </si>
  <si>
    <t>Flipkart communicates with investors through regular updates, earnings calls, and transparent reporting. It maintains a proactive investor relations strategy to keep stakeholders informed on strategic developments and financial performance.</t>
  </si>
  <si>
    <t>Flipkart should enhance investor engagement by providing more real-time updates and insights on long-term growth strategies and market trends.</t>
  </si>
  <si>
    <t>Profit margins have compressed due to increased spending on logistics, technology, and customer acquisition. However, Flipkart is focused on improving operational efficiency and scaling its high-margin services.</t>
  </si>
  <si>
    <t>Flipkart should explore cost-cutting initiatives, focus on automation, and expand profitable services to mitigate margin compression</t>
  </si>
  <si>
    <t>Flipkart experiences cash flow volatility due to seasonal sales fluctuations and large capital expenditures. It manages these fluctuations through a mix of long-term investments and short-term liquidity management strategies.</t>
  </si>
  <si>
    <t>Flipkart should create more predictable cash flow streams by diversifying revenue sources and enhancing working capital management.</t>
  </si>
  <si>
    <t>Flipkart is aware of regulatory changes such as data protection laws and foreign investment regulations. It stays compliant through regular legal audits and by adjusting operations in response to new laws.</t>
  </si>
  <si>
    <t>Flipkart should strengthen its legal and compliance teams to stay ahead of evolving regulatory environments, particularly in cross-border operations.</t>
  </si>
  <si>
    <t>Flipkart’s business model is somewhat vulnerable to economic downturns due to its heavy reliance on consumer spending. However, it has a diverse product range and a growing base of value-conscious customers.</t>
  </si>
  <si>
    <t>Flipkart should focus on building a more resilient business model by diversifying revenue streams and focusing on value-driven offerings to withstand downturns.</t>
  </si>
  <si>
    <t>Flipkart has identified key leadership succession gaps, particularly in senior operational roles. The company is working on grooming internal talent and recruiting external candidates for critical positions.</t>
  </si>
  <si>
    <t>Flipkart should accelerate its leadership development programs and ensure a robust pipeline of talent for senior roles.</t>
  </si>
  <si>
    <t>There are occasional signs of complacency as Flipkart scales, especially in middle management. The company is tackling this through employee engagement surveys, leadership programs, and a focus on innovation.</t>
  </si>
  <si>
    <t>Flipkart should implement more frequent culture assessments and foster a continuous learning environment to prevent stagnation.</t>
  </si>
  <si>
    <t>Flipkart faces occasional investor fatigue due to ongoing capital raises and high expectations for growth. To counteract this, it maintains consistent communication and emphasizes long-term value creation.</t>
  </si>
  <si>
    <t>Flipkart should address investor concerns by offering more transparency on growth strategies and providing clear metrics for future performance.</t>
  </si>
  <si>
    <t>Flipkart has experienced consistent revenue growth driven by its expanding product catalog, growing user base, and increasing adoption of digital payments. Its revenue growth projections are 20-25% annually. Key drivers include its e-commerce platform, logistics infrastructure, and fintech services.</t>
  </si>
  <si>
    <t>Flipkart should continue investing in customer experience, expand its private label offerings, and explore new revenue streams such as subscription services.</t>
  </si>
  <si>
    <t>Flipkart uses a combination of personalized recommendations, loyalty programs, and targeted marketing to retain customers. It tracks customer lifetime value (CLTV) by monitoring repeat purchase rates and user engagement over time.</t>
  </si>
  <si>
    <t>Flipkart should increase focus on customer retention through personalized rewards and subscription-based models, while reducing churn through better customer service.</t>
  </si>
  <si>
    <t>Flipkart's unit economics shows a customer acquisition cost (CAC) of ₹350 and a CLTV of ₹3,000. The current CAC:CLTV ratio is 1:8. Flipkart optimizes this by focusing on higher customer retention and lower CAC through organic channels and data-driven marketing.</t>
  </si>
  <si>
    <t>Flipkart should aim to further reduce CAC through more cost-effective customer acquisition channels and enhance CLTV through loyalty programs and cross-selling.</t>
  </si>
  <si>
    <t>Flipkart has streamlined its operations by investing in automated warehouses, AI-driven logistics, and data analytics to optimize supply chain management. Key operational metrics include delivery time, inventory turnover rate, and fulfillment cost per order.</t>
  </si>
  <si>
    <t>Flipkart should continue to scale its automation efforts and leverage AI for better demand forecasting and inventory management.</t>
  </si>
  <si>
    <t>Flipkart plans to expand its workforce by 15-20% in the next year, focusing on tech, supply chain, and customer service roles. It is actively recruiting through campus hiring and partnerships with recruitment agencies.</t>
  </si>
  <si>
    <t>Flipkart should invest in training programs to develop internal talent and attract high-quality candidates through competitive compensation packages.</t>
  </si>
  <si>
    <t>Flipkart has maintained a healthy financial status, with a burn rate of ₹300 million/month, largely due to heavy investments in growth. It continues to optimize cash flow by maintaining a balance between spending on infrastructure and raising capital.</t>
  </si>
  <si>
    <t>Flipkart should focus on reducing burn rate by streamlining operations and look for sustainable funding sources to ensure cash flow stability.</t>
  </si>
  <si>
    <t>Flipkart is targeting regional expansion within India, focusing on tier-2 and tier-3 cities, and entering select international markets. The go-to-market strategy includes localized marketing, partnerships with local vendors, and scaling logistics.</t>
  </si>
  <si>
    <t>Flipkart should focus on building brand awareness in underserved markets and optimize logistics for quick market entry in international regions.</t>
  </si>
  <si>
    <t>Flipkart faces scaling challenges like bottlenecks in logistics infrastructure, particularly in rural regions, and gaps in the talent pool for technical roles. It is addressing these issues by investing in last-mile delivery and upskilling programs for employees.</t>
  </si>
  <si>
    <t>Flipkart should increase investment in last-mile delivery infrastructure and partner with local providers to enhance reach.</t>
  </si>
  <si>
    <t>Flipkart has seen a slight spike in CAC due to increased competition and the rising cost of digital ads. The company is implementing more organic growth strategies, such as referral programs and influencer marketing, to optimize CAC.</t>
  </si>
  <si>
    <t>Flipkart should explore more low-cost, high-impact channels such as content marketing and SEO to mitigate the rise in CAC.</t>
  </si>
  <si>
    <t>Flipkart has witnessed some erosion in team culture due to rapid scaling and pressure to meet aggressive targets. The company is working on improving internal communications and focusing on employee well-being through wellness programs.</t>
  </si>
  <si>
    <t>Flipkart should focus on strengthening team cohesion through leadership training and improving work-life balance for employees.</t>
  </si>
  <si>
    <t>Flipkart has faced discrepancies between financial forecasts and actual performance, mainly due to volatile consumer behavior and supply chain disruptions. The company is adjusting its forecasting models by incorporating more real-time data and market trends.</t>
  </si>
  <si>
    <t>Flipkart should invest in more advanced predictive analytics tools and ensure frequent model updates to enhance forecasting accuracy.</t>
  </si>
  <si>
    <t>Flipkart is facing potential market saturation in urban areas, but it continues to explore growth in tier-2 and tier-3 cities, where e-commerce penetration is still low. Expansion into new product categories also helps drive growth.</t>
  </si>
  <si>
    <t>Flipkart should further diversify its product portfolio and target untapped regions to avoid market saturation.</t>
  </si>
  <si>
    <t>Flipkart is facing intense competition for top talent, particularly in tech and logistics roles. To counter this, it is offering competitive salaries, stock options, and flexible working conditions.</t>
  </si>
  <si>
    <t>Flipkart should consider increasing its focus on employee development programs and fostering a strong employer brand to attract and retain talent.</t>
  </si>
  <si>
    <t>Flipkart occasionally faces misalignment between investor expectations for rapid growth and the company's focus on sustainable scaling. The company is working to manage these expectations through clearer communication and updated growth timelines.</t>
  </si>
  <si>
    <t>Flipkart should align investor expectations by setting more realistic growth targets and focusing on long-term profitability.</t>
  </si>
  <si>
    <t>Flipkart uses a combination of paid digital ads, referral programs, SEO, and influencer marketing to acquire customers. Its current customer acquisition cost (CAC) is ₹350, with a significant focus on performance marketing and organic channels for cost-efficiency.</t>
  </si>
  <si>
    <t>Flipkart should invest in retargeting campaigns and optimize the user journey to improve conversion rates and reduce CAC.</t>
  </si>
  <si>
    <t>Flipkart utilizes direct-to-consumer (D2C) e-commerce, third-party sellers, and an app-based sales platform to drive its distribution strategy. Sales are managed through CRM systems and strong partnerships with suppliers and logistics providers.</t>
  </si>
  <si>
    <t>Flipkart should explore expanding into offline channels and strengthen relationships with third-party sellers to enhance market reach.</t>
  </si>
  <si>
    <t>Flipkart follows a competitive pricing strategy, offering discounts, flash sales, and attractive bundles to match consumer expectations. Pricing is adjusted based on competitor analysis and consumer demand testing.</t>
  </si>
  <si>
    <t>Flipkart should refine dynamic pricing models to better match real-time market conditions and customer behavior.</t>
  </si>
  <si>
    <t>Flipkart’s brand identity is centered on trust, convenience, and affordability. It engages in TV ads, digital marketing, and influencer partnerships to build brand awareness. It also invests in social media and community-building activities.</t>
  </si>
  <si>
    <t>Flipkart should focus on emotional branding, showcasing customer success stories and reinforcing its identity in new markets.</t>
  </si>
  <si>
    <t>Flipkart measures customer satisfaction using surveys and its Net Promoter Score (NPS). Its NPS currently stands at 65, with regular customer feedback analysis to identify pain points and improve service.</t>
  </si>
  <si>
    <t>Flipkart should enhance real-time customer support and use AI to offer personalized shopping experiences</t>
  </si>
  <si>
    <t>Flipkart’s sales team is structured with specialized teams for each market segment. Recruitment focuses on performance-driven individuals, and training is centered on product knowledge and customer relationship management (CRM).</t>
  </si>
  <si>
    <t>Flipkart should increase emphasis on ongoing sales coaching and introduce incentive programs to drive motivation.</t>
  </si>
  <si>
    <t>Flipkart’s primary competitors include Amazon, Snapdeal, and Reliance Digital. Amazon has a broad product range, while Snapdeal focuses on value-for-money offerings. Flipkart differentiates through localized products, exclusive partnerships, and strong logistics.</t>
  </si>
  <si>
    <t>Flipkart should enhance its value proposition by offering exclusive tech products and improving its private-label options.</t>
  </si>
  <si>
    <t>Flipkart’s research has highlighted the underperformance of certain regional sales channels. To address this, the company is expanding localized marketing and adjusting inventory for higher demand in underserved regions.</t>
  </si>
  <si>
    <t>Flipkart should perform deeper market research in tier-3 cities to optimize channel effectiveness and reduce underperformance.</t>
  </si>
  <si>
    <t>Flipkart's deep discounting strategy has occasionally backfired, leading to margin compression. To mitigate this, the company is monitoring price elasticity and adjusting discounts based on competitive intelligence.</t>
  </si>
  <si>
    <t>Flipkart should introduce value-based pricing models and optimize discount structures to balance affordability and profitability.</t>
  </si>
  <si>
    <t>Flipkart has encountered mixed perceptions in rural areas, where its brand is sometimes viewed as a premium platform. It is addressing this through targeted campaigns emphasizing affordability and accessibility.</t>
  </si>
  <si>
    <t>Flipkart should conduct more localized campaigns and focus on demonstrating value for money to alter rural perceptions.</t>
  </si>
  <si>
    <t>Flipkart collects customer feedback via surveys, NPS, and product reviews. Insights are used to refine product offerings and services. However, the company has faced challenges in implementing feedback at scale.</t>
  </si>
  <si>
    <t>Flipkart should enhance feedback loops by using advanced AI tools for sentiment analysis and quicker product iterations.</t>
  </si>
  <si>
    <t>Flipkart faces a shifting competitive landscape, with Amazon increasing its market share and new entrants like Reliance Digital intensifying competition. Flipkart is adapting by diversifying its product range and improving its supply chain efficiencies.</t>
  </si>
  <si>
    <t>Flipkart should focus on building a stronger customer loyalty program and increasing private-label exclusivity to defend its market position.</t>
  </si>
  <si>
    <t>Flipkart’s sales team performance has been affected by inconsistent lead generation and sales pipeline management. Key performance metrics such as sales conversion rate and average deal size are being monitored for improvements.</t>
  </si>
  <si>
    <t>Flipkart should integrate advanced sales automation tools and re-train teams on digital sales techniques to improve performance.</t>
  </si>
  <si>
    <t>Flipkart’s initial CLTV calculation didn’t account for repeat buyer frequency across categories. To adjust, the company is recalibrating CLTV models based on segmented customer behavior and retention patterns.</t>
  </si>
  <si>
    <t>Flipkart should implement cohort analysis to more accurately calculate CLTV across different customer segments and product categories.</t>
  </si>
  <si>
    <t>Flipkart’s product development roadmap includes features like AI-powered recommendation engines, advanced payment options, and improved logistics tracking. Key milestones include beta testing, feature rollouts, and user feedback loops, targeting completion over the next 12 months.</t>
  </si>
  <si>
    <t>Flipkart should prioritize scalability and user feedback in the early phases to ensure smooth feature adoption.</t>
  </si>
  <si>
    <t>Flipkart’s MVP consists of core e-commerce features: product listings, shopping cart, payment integration, and basic order tracking. User feedback has validated these core functionalities, with users reporting satisfaction in ease of purchase and product discovery.</t>
  </si>
  <si>
    <t>Flipkart should continue iterating on the MVP based on real-time user feedback to ensure long-term viability.</t>
  </si>
  <si>
    <t>Flipkart uses a combination of Java, Python, and cloud services (AWS) for its tech stack. This enables scalability for high traffic loads and seamless integration with third-party services, supporting Flipkart’s long-term vision of becoming the leading e-commerce platform in India.</t>
  </si>
  <si>
    <t>Flipkart should explore adopting AI-driven solutions to further enhance its personalization and logistics.</t>
  </si>
  <si>
    <t>Flipkart’s UX design process follows an iterative approach with user-centric principles. Extensive A/B testing and user surveys have informed design decisions to ensure ease of navigation and seamless checkout.</t>
  </si>
  <si>
    <t>Flipkart should focus on reducing friction in the mobile app experience and test across different user segments.</t>
  </si>
  <si>
    <t>Flipkart measures product-market fit using metrics like customer retention, repeat purchase rate, and NPS. The company reports an NPS of 60, indicating a strong market fit, with ongoing efforts to tailor products based on regional preferences.</t>
  </si>
  <si>
    <t>Flipkart should continue segmenting its market to tailor the shopping experience for different regions and demographics.</t>
  </si>
  <si>
    <t>Flipkart’s primary revenue model includes product sales, commission from third-party sellers, and advertising on the platform. The revenue model is aligned with customer value by offering competitive prices and personalized shopping experiences.</t>
  </si>
  <si>
    <t>Flipkart should enhance its subscription model (e.g., Flipkart Plus) to increase recurring revenue streams.</t>
  </si>
  <si>
    <t>Flipkart’s initial sales strategy focuses on digital marketing, influencer partnerships, and seasonal promotions like Big Billion Days. The marketing strategy aims to drive traffic through offers and enhance brand visibility via television and social media.</t>
  </si>
  <si>
    <t>Flipkart should strengthen partnerships with influencers and leverage user-generated content to increase engagement.</t>
  </si>
  <si>
    <t>Potential risks of the MVP include an incomplete product experience that could hinder user retention. To mitigate this, Flipkart is ensuring regular updates and testing core functionalities with real users to gather insights.</t>
  </si>
  <si>
    <t>Flipkart should ensure constant iteration based on user feedback, especially in high-impact areas like checkout.</t>
  </si>
  <si>
    <t>User adoption challenges include complexity in onboarding and trust issues with payment security. Flipkart is addressing this through simplified registration and secure payment gateways, and increasing trust signals through certifications.</t>
  </si>
  <si>
    <t>Flipkart should invest in educating users about secure payment options and improve the onboarding process to increase adoption.</t>
  </si>
  <si>
    <t>Integrating new features such as AI-driven recommendations with existing systems is challenging. Flipkart is taking steps to ensure seamless integration by conducting thorough testing and scaling infrastructure to support additional features.</t>
  </si>
  <si>
    <t>Flipkart should invest in modular architecture to facilitate easier integration with future features and third-party services.</t>
  </si>
  <si>
    <t>Flipkart has identified some usability flaws in its mobile app, such as difficulties in navigation for first-time users. These flaws are being addressed by improving the app's information architecture and simplifying the user interface.</t>
  </si>
  <si>
    <t>Flipkart should continue conducting usability testing and focus on streamlining mobile navigation for a smoother user journey.</t>
  </si>
  <si>
    <t>Flipkart faces a risk of focusing too heavily on a few popular products, which could mask a lack of fit in other categories. Regular surveys, A/B testing, and user feedback are used to validate assumptions about market needs.</t>
  </si>
  <si>
    <t>Flipkart should diversify its product categories and test fit in smaller segments to ensure a more holistic product-market fit.</t>
  </si>
  <si>
    <t>Flipkart has experienced shifts in team dynamics due to rapid expansion. The company is addressing this through leadership development programs, team-building activities, and clear communication channels.</t>
  </si>
  <si>
    <t>Flipkart should reinforce its culture of collaboration and invest in leadership training for managers to maintain alignment as the team grows.</t>
  </si>
  <si>
    <t>Flipkart’s burn rate has been higher than expected due to aggressive marketing campaigns and technology upgrades. To manage cash flow, the company is optimizing ad spends, renegotiating supplier contracts, and looking for cost-cutting measures in logistics.</t>
  </si>
  <si>
    <t>Flipkart should focus on improving operational efficiencies and optimizing marketing spend to reduce the burn rate.</t>
  </si>
  <si>
    <t>Flipkart’s target market is primarily the growing e-commerce consumer base in India, segmented by urban and rural demographics, age groups, and income levels. Market research shows that the Indian e-commerce market is expected to grow by 20% annually, reaching $200 billion by 2026.</t>
  </si>
  <si>
    <t>Flipkart should further segment its market to target niche audiences and expand in underpenetrated regions.</t>
  </si>
  <si>
    <t>Flipkart addresses the problem of limited access to products in small towns and rural India. Feedback from surveys and customer interviews shows demand for a convenient online shopping platform offering a wide range of products with fast delivery and easy payment options.</t>
  </si>
  <si>
    <t>Flipkart should continue improving logistics and expand product offerings to cater to emerging customer needs in rural areas.</t>
  </si>
  <si>
    <t>Flipkart's team includes professionals with expertise in e-commerce, logistics, technology, and marketing. The leadership team is complemented by technical experts in AI, supply chain managers, and data scientists, ensuring a robust platform for scaling.</t>
  </si>
  <si>
    <t>Flipkart should focus on strengthening its leadership pipeline to sustain growth at a global scale.</t>
  </si>
  <si>
    <t>Flipkart's value proposition lies in offering a wide selection of products at competitive prices, with fast delivery, multiple payment options, and strong customer service. Customer validation data shows high satisfaction, particularly in product variety and ease of shopping.</t>
  </si>
  <si>
    <t>Flipkart should continue enhancing personalization and exclusive product offerings to stand out in the competitive e-commerce space.</t>
  </si>
  <si>
    <t>Flipkart’s business model includes key revenue streams from product sales, commission on third-party sellers, and advertising revenue. The cost structure includes warehousing, logistics, and technology development. The customer segments include urban and rural buyers.</t>
  </si>
  <si>
    <t>Flipkart should refine its supply chain to reduce costs and improve delivery efficiency.</t>
  </si>
  <si>
    <t>Flipkart holds trademarks for its brand and certain technologies related to its platform. The company is also exploring patents related to AI-driven product recommendations and logistics optimization.</t>
  </si>
  <si>
    <t>Flipkart should continue strengthening its IP portfolio, particularly in AI and supply chain technologies, to safeguard its market leadership.</t>
  </si>
  <si>
    <t>Flipkart’s customer acquisition strategy includes digital marketing campaigns, influencer partnerships, and seasonal sales events like Big Billion Days. The company targets both new and existing customers through personalized offers and promotions.</t>
  </si>
  <si>
    <t>Flipkart should expand its customer acquisition strategies to include loyalty programs and referral incentives to retain existing customers.</t>
  </si>
  <si>
    <t>The rise of regional e-commerce players and changing consumer preferences could disrupt Flipkart's market dominance. This shift could be amplified by increasing demand for hyperlocal and niche products.</t>
  </si>
  <si>
    <t>Flipkart should diversify its product range and strengthen its presence in regional markets to safeguard against these shifts.</t>
  </si>
  <si>
    <t>Flipkart faces challenges with evolving regulations related to data privacy, cross-border e-commerce, and consumer protection. Regulatory changes in GST and FDI policies could impact business operations.</t>
  </si>
  <si>
    <t>Flipkart should enhance its compliance and legal teams to stay ahead of regulatory changes and mitigate risks.</t>
  </si>
  <si>
    <t>Flipkart's rapid growth and expansion have created potential for team chemistry concerns, particularly in cross-functional teams. However, the company fosters a collaborative culture through team-building exercises and transparent communication.</t>
  </si>
  <si>
    <t>Flipkart should invest in conflict resolution training and leadership development to maintain team harmony as it scales.</t>
  </si>
  <si>
    <t>New entrants like JioMart and regional players pose a threat due to their strong distribution networks and hyperlocal approach. Their strengths include aggressive pricing and deep local knowledge</t>
  </si>
  <si>
    <t>Flipkart should differentiate itself by offering exclusive products and improving its logistics and delivery speed.</t>
  </si>
  <si>
    <t>Flipkart has raised substantial funds, but additional capital may be needed to scale its logistics infrastructure, enhance technology, and expand in rural markets. Potential contingencies include unexpected market downturns or technological delays.</t>
  </si>
  <si>
    <t>Flipkart should secure additional funding for expansion into untapped rural markets and invest in logistics technology.</t>
  </si>
  <si>
    <t>Flipkart could face technical challenges related to scaling its platform and integrating new technologies like AI and machine learning. Addressing these requires robust cloud infrastructure and continuous testing.</t>
  </si>
  <si>
    <t>Flipkart should focus on upgrading its tech stack and collaborate with global tech experts to overcome potential technical bottlenecks.</t>
  </si>
  <si>
    <t>The founding team’s passion for innovation and perseverance during tough competition has been key to Flipkart’s growth. The founders’ ability to adapt to changing market conditions and maintain a long-term vision has driven success.</t>
  </si>
  <si>
    <t>Flipkart should foster a culture of innovation at all levels of the organization to maintain the founding team's tenacity and vision.</t>
  </si>
  <si>
    <t>Flipkart successfully navigated its IPO, becoming one of India's most recognized tech companies. The company has matured into a leader in the e-commerce sector, with significant revenue and market share. Its acquisition by Walmart solidified its position in the global market, ensuring long-term growth opportunities.</t>
  </si>
  <si>
    <t xml:space="preserve"> In this phase, Flipkart demonstrated a strong innovation-driven culture, incorporating advanced technology like AI for personalized shopping experiences and investing heavily in logistics infrastructure. Its leadership team, guided by a vision of technological advancement, enabled rapid scalability.</t>
  </si>
  <si>
    <t>At this stage, Flipkart achieved consistent revenue growth, profitability, and a broader customer base. The company’s market strategy focused on strengthening its logistics network and optimizing its cost structure, ensuring a positive bottom line.</t>
  </si>
  <si>
    <t>During the growth and scaling phase, Flipkart expanded its market reach and built its infrastructure to support increasing demand. The company optimized its logistics, strengthened its technology stack, and began offering a wide range of products across multiple categories.</t>
  </si>
  <si>
    <t>Flipkart entered the market as a small, disruptive player in India’s e-commerce space, offering books and other niche products. At this stage, it laid the foundation for future growth by experimenting with product-market fit, refining the user experience, and testing its online platform.</t>
  </si>
  <si>
    <t>Flipkart’s initial product offerings were focused on books, which provided a strong foundation for its platform. During this phase, the company worked on creating a robust tech infrastructure, ensuring smooth transactions and reliable delivery mechanisms.</t>
  </si>
  <si>
    <t>Flipkart was in the idea validation stage when it initially identified the gap in India’s e-commerce market, especially in terms of online book sales. Early customer feedback was positive, but the concept needed validation in larger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</si>
</sst>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
  </numFmts>
  <fonts count="17" x14ac:knownFonts="1">
    <font>
      <sz val="10"/>
      <color rgb="FF000000"/>
      <name val="Arial"/>
      <scheme val="minor"/>
    </font>
    <font>
      <b/>
      <sz val="12"/>
      <color theme="1"/>
      <name val="Arial"/>
      <family val="2"/>
      <scheme val="minor"/>
    </font>
    <font>
      <sz val="10"/>
      <color theme="1"/>
      <name val="Arial"/>
      <family val="2"/>
      <scheme val="minor"/>
    </font>
    <font>
      <sz val="10"/>
      <color theme="1"/>
      <name val="Arial"/>
      <family val="2"/>
    </font>
    <font>
      <sz val="10"/>
      <color rgb="FF1F1F1F"/>
      <name val="Arial"/>
      <family val="2"/>
      <scheme val="minor"/>
    </font>
    <font>
      <b/>
      <sz val="12"/>
      <color theme="1"/>
      <name val="Arial"/>
      <family val="2"/>
    </font>
    <font>
      <b/>
      <sz val="16"/>
      <color theme="1"/>
      <name val="Arial"/>
      <family val="2"/>
    </font>
    <font>
      <b/>
      <sz val="14"/>
      <color theme="1"/>
      <name val="Arial"/>
      <family val="2"/>
    </font>
    <font>
      <b/>
      <sz val="10"/>
      <color theme="1"/>
      <name val="Arial"/>
      <family val="2"/>
    </font>
    <font>
      <b/>
      <sz val="20"/>
      <color theme="1"/>
      <name val="Arial"/>
      <family val="2"/>
    </font>
    <font>
      <b/>
      <sz val="10"/>
      <color theme="1"/>
      <name val="Arial"/>
      <family val="2"/>
      <scheme val="minor"/>
    </font>
    <font>
      <sz val="10"/>
      <color rgb="FF000000"/>
      <name val="Arial"/>
      <family val="2"/>
      <scheme val="minor"/>
    </font>
    <font>
      <sz val="10"/>
      <color rgb="FF1F1F1F"/>
      <name val="Arial"/>
      <family val="2"/>
    </font>
    <font>
      <b/>
      <sz val="10"/>
      <color rgb="FF000000"/>
      <name val="Arial"/>
      <family val="2"/>
      <scheme val="minor"/>
    </font>
    <font>
      <sz val="12"/>
      <color theme="1"/>
      <name val="Arial"/>
      <family val="2"/>
      <scheme val="minor"/>
    </font>
    <font>
      <sz val="10"/>
      <color rgb="FF000000"/>
      <name val="Arial"/>
      <scheme val="minor"/>
    </font>
    <font>
      <sz val="11"/>
      <color rgb="FF000000"/>
      <name val="Arial"/>
      <family val="2"/>
      <scheme val="minor"/>
    </font>
  </fonts>
  <fills count="2">
    <fill>
      <patternFill patternType="none"/>
    </fill>
    <fill>
      <patternFill patternType="gray125"/>
    </fill>
  </fills>
  <borders count="43">
    <border>
      <left/>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style="thick">
        <color rgb="FF000000"/>
      </top>
      <bottom/>
      <diagonal/>
    </border>
    <border>
      <left style="medium">
        <color rgb="FFCCCCCC"/>
      </left>
      <right style="medium">
        <color rgb="FF000000"/>
      </right>
      <top style="medium">
        <color rgb="FFCCCCCC"/>
      </top>
      <bottom style="medium">
        <color rgb="FFCCCCCC"/>
      </bottom>
      <diagonal/>
    </border>
    <border>
      <left/>
      <right/>
      <top style="thick">
        <color rgb="FF000000"/>
      </top>
      <bottom/>
      <diagonal/>
    </border>
    <border>
      <left style="thick">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thick">
        <color rgb="FF000000"/>
      </left>
      <right style="thick">
        <color rgb="FF000000"/>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thick">
        <color rgb="FF000000"/>
      </left>
      <right style="medium">
        <color rgb="FF000000"/>
      </right>
      <top/>
      <bottom style="thick">
        <color rgb="FF000000"/>
      </bottom>
      <diagonal/>
    </border>
    <border>
      <left style="thick">
        <color rgb="FF000000"/>
      </left>
      <right style="thick">
        <color rgb="FF000000"/>
      </right>
      <top/>
      <bottom style="medium">
        <color rgb="FF000000"/>
      </bottom>
      <diagonal/>
    </border>
    <border>
      <left style="medium">
        <color rgb="FF000000"/>
      </left>
      <right style="medium">
        <color rgb="FF000000"/>
      </right>
      <top style="thick">
        <color rgb="FF000000"/>
      </top>
      <bottom style="medium">
        <color rgb="FFCCCCCC"/>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000000"/>
      </left>
      <right style="medium">
        <color rgb="FF000000"/>
      </right>
      <top style="medium">
        <color rgb="FF000000"/>
      </top>
      <bottom style="medium">
        <color rgb="FFCCCCCC"/>
      </bottom>
      <diagonal/>
    </border>
    <border>
      <left style="medium">
        <color indexed="64"/>
      </left>
      <right style="medium">
        <color indexed="64"/>
      </right>
      <top style="medium">
        <color indexed="64"/>
      </top>
      <bottom style="medium">
        <color rgb="FFCCCCCC"/>
      </bottom>
      <diagonal/>
    </border>
    <border>
      <left style="medium">
        <color rgb="FF000000"/>
      </left>
      <right style="medium">
        <color rgb="FF000000"/>
      </right>
      <top style="medium">
        <color rgb="FFCCCCCC"/>
      </top>
      <bottom style="medium">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diagonal/>
    </border>
    <border>
      <left style="medium">
        <color rgb="FFCCCCCC"/>
      </left>
      <right/>
      <top style="medium">
        <color rgb="FFCCCCCC"/>
      </top>
      <bottom style="medium">
        <color rgb="FFCCCCCC"/>
      </bottom>
      <diagonal/>
    </border>
    <border>
      <left style="medium">
        <color rgb="FFCCCCCC"/>
      </left>
      <right/>
      <top style="medium">
        <color rgb="FFCCCCCC"/>
      </top>
      <bottom style="thick">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000000"/>
      </top>
      <bottom/>
      <diagonal/>
    </border>
    <border>
      <left style="medium">
        <color indexed="64"/>
      </left>
      <right style="medium">
        <color rgb="FF000000"/>
      </right>
      <top/>
      <bottom/>
      <diagonal/>
    </border>
    <border>
      <left style="thick">
        <color rgb="FF000000"/>
      </left>
      <right style="medium">
        <color rgb="FF000000"/>
      </right>
      <top/>
      <bottom style="medium">
        <color rgb="FF000000"/>
      </bottom>
      <diagonal/>
    </border>
    <border>
      <left style="medium">
        <color indexed="64"/>
      </left>
      <right style="medium">
        <color rgb="FF000000"/>
      </right>
      <top/>
      <bottom style="thick">
        <color rgb="FF000000"/>
      </bottom>
      <diagonal/>
    </border>
    <border>
      <left style="medium">
        <color indexed="64"/>
      </left>
      <right style="medium">
        <color rgb="FF000000"/>
      </right>
      <top style="thick">
        <color rgb="FF00000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top style="thin">
        <color rgb="FF000000"/>
      </top>
      <bottom/>
      <diagonal/>
    </border>
    <border>
      <left style="medium">
        <color indexed="64"/>
      </left>
      <right style="medium">
        <color rgb="FF000000"/>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164" fontId="15" fillId="0" borderId="0" applyFont="0" applyFill="0" applyBorder="0" applyAlignment="0" applyProtection="0"/>
  </cellStyleXfs>
  <cellXfs count="85">
    <xf numFmtId="0" fontId="0" fillId="0" borderId="0" xfId="0"/>
    <xf numFmtId="0" fontId="3" fillId="0" borderId="6" xfId="0" applyFont="1" applyBorder="1" applyAlignment="1">
      <alignment wrapText="1"/>
    </xf>
    <xf numFmtId="0" fontId="3" fillId="0" borderId="12" xfId="0" applyFont="1" applyBorder="1" applyAlignment="1">
      <alignment vertical="center"/>
    </xf>
    <xf numFmtId="0" fontId="3" fillId="0" borderId="13"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18" xfId="0" applyFont="1" applyBorder="1" applyAlignment="1">
      <alignment vertical="center" wrapText="1"/>
    </xf>
    <xf numFmtId="0" fontId="3" fillId="0" borderId="19" xfId="0" applyFont="1" applyBorder="1" applyAlignment="1">
      <alignment wrapText="1"/>
    </xf>
    <xf numFmtId="2" fontId="8" fillId="0" borderId="20" xfId="0" applyNumberFormat="1" applyFont="1" applyBorder="1" applyAlignment="1">
      <alignment horizontal="right" vertical="top" wrapText="1"/>
    </xf>
    <xf numFmtId="0" fontId="3" fillId="0" borderId="21" xfId="0" applyFont="1" applyBorder="1" applyAlignment="1">
      <alignment wrapText="1"/>
    </xf>
    <xf numFmtId="0" fontId="3" fillId="0" borderId="24" xfId="0" applyFont="1" applyBorder="1" applyAlignment="1">
      <alignment wrapText="1"/>
    </xf>
    <xf numFmtId="0" fontId="3" fillId="0" borderId="25" xfId="0" applyFont="1" applyBorder="1" applyAlignment="1">
      <alignment wrapText="1"/>
    </xf>
    <xf numFmtId="0" fontId="3" fillId="0" borderId="26" xfId="0" applyFont="1" applyBorder="1" applyAlignment="1">
      <alignment wrapText="1"/>
    </xf>
    <xf numFmtId="0" fontId="3" fillId="0" borderId="25" xfId="0" applyFont="1" applyBorder="1" applyAlignment="1">
      <alignment vertical="center"/>
    </xf>
    <xf numFmtId="0" fontId="3" fillId="0" borderId="24" xfId="0" applyFont="1" applyBorder="1" applyAlignment="1">
      <alignment vertical="top" wrapText="1"/>
    </xf>
    <xf numFmtId="0" fontId="3" fillId="0" borderId="26" xfId="0" applyFont="1" applyBorder="1" applyAlignment="1">
      <alignment vertical="top" wrapText="1"/>
    </xf>
    <xf numFmtId="0" fontId="12" fillId="0" borderId="26" xfId="0" applyFont="1" applyBorder="1" applyAlignment="1">
      <alignment vertical="top" wrapText="1"/>
    </xf>
    <xf numFmtId="0" fontId="12" fillId="0" borderId="24" xfId="0" applyFont="1" applyBorder="1" applyAlignment="1">
      <alignment vertical="top" wrapText="1"/>
    </xf>
    <xf numFmtId="0" fontId="3" fillId="0" borderId="25" xfId="0" applyFont="1" applyBorder="1" applyAlignment="1">
      <alignment vertical="top" wrapText="1"/>
    </xf>
    <xf numFmtId="4" fontId="13" fillId="0" borderId="0" xfId="0" applyNumberFormat="1" applyFont="1"/>
    <xf numFmtId="0" fontId="2" fillId="0" borderId="35" xfId="0" applyFont="1" applyBorder="1"/>
    <xf numFmtId="0" fontId="2" fillId="0" borderId="35" xfId="0" applyFont="1" applyBorder="1" applyAlignment="1">
      <alignment wrapText="1"/>
    </xf>
    <xf numFmtId="0" fontId="4" fillId="0" borderId="35" xfId="0" applyFont="1" applyBorder="1" applyAlignment="1">
      <alignment horizontal="left" indent="1"/>
    </xf>
    <xf numFmtId="0" fontId="3" fillId="0" borderId="35" xfId="0" applyFont="1" applyBorder="1"/>
    <xf numFmtId="0" fontId="3" fillId="0" borderId="35" xfId="0" applyFont="1" applyBorder="1" applyAlignment="1">
      <alignment wrapText="1"/>
    </xf>
    <xf numFmtId="0" fontId="11" fillId="0" borderId="0" xfId="0" applyFont="1"/>
    <xf numFmtId="0" fontId="4" fillId="0" borderId="35" xfId="0" applyFont="1" applyBorder="1"/>
    <xf numFmtId="11" fontId="14" fillId="0" borderId="35" xfId="0" applyNumberFormat="1" applyFont="1" applyBorder="1" applyAlignment="1">
      <alignment horizontal="center" vertical="top"/>
    </xf>
    <xf numFmtId="0" fontId="14" fillId="0" borderId="35" xfId="0" applyFont="1" applyBorder="1" applyAlignment="1">
      <alignment horizontal="center" vertical="top"/>
    </xf>
    <xf numFmtId="0" fontId="3" fillId="0" borderId="24" xfId="0" applyFont="1" applyBorder="1" applyAlignment="1">
      <alignment vertical="center"/>
    </xf>
    <xf numFmtId="164" fontId="8" fillId="0" borderId="1" xfId="2" applyFont="1" applyBorder="1" applyAlignment="1">
      <alignment horizontal="right"/>
    </xf>
    <xf numFmtId="164" fontId="8" fillId="0" borderId="37" xfId="2" applyFont="1" applyBorder="1" applyAlignment="1">
      <alignment horizontal="right"/>
    </xf>
    <xf numFmtId="164" fontId="8" fillId="0" borderId="38" xfId="2" applyFont="1" applyBorder="1" applyAlignment="1">
      <alignment horizontal="right"/>
    </xf>
    <xf numFmtId="4" fontId="8" fillId="0" borderId="39" xfId="0" applyNumberFormat="1" applyFont="1" applyBorder="1" applyAlignment="1">
      <alignment horizontal="right"/>
    </xf>
    <xf numFmtId="4" fontId="8" fillId="0" borderId="1" xfId="0" applyNumberFormat="1" applyFont="1" applyBorder="1" applyAlignment="1">
      <alignment horizontal="right"/>
    </xf>
    <xf numFmtId="4" fontId="10" fillId="0" borderId="1" xfId="0" applyNumberFormat="1" applyFont="1" applyBorder="1"/>
    <xf numFmtId="4" fontId="10" fillId="0" borderId="1" xfId="0" applyNumberFormat="1" applyFont="1" applyBorder="1" applyAlignment="1">
      <alignment wrapText="1"/>
    </xf>
    <xf numFmtId="4" fontId="10" fillId="0" borderId="36" xfId="0" applyNumberFormat="1" applyFont="1" applyBorder="1"/>
    <xf numFmtId="0" fontId="0" fillId="0" borderId="41" xfId="0" applyBorder="1"/>
    <xf numFmtId="0" fontId="0" fillId="0" borderId="0" xfId="0" applyAlignment="1">
      <alignment wrapText="1"/>
    </xf>
    <xf numFmtId="0" fontId="1" fillId="0" borderId="35" xfId="0" applyFont="1" applyBorder="1" applyAlignment="1">
      <alignment horizontal="center"/>
    </xf>
    <xf numFmtId="0" fontId="11" fillId="0" borderId="35" xfId="0" applyFont="1" applyBorder="1" applyAlignment="1">
      <alignment wrapText="1"/>
    </xf>
    <xf numFmtId="0" fontId="1" fillId="0" borderId="35" xfId="0" applyFont="1" applyBorder="1" applyAlignment="1">
      <alignment horizontal="center" wrapText="1"/>
    </xf>
    <xf numFmtId="0" fontId="0" fillId="0" borderId="35" xfId="0" applyBorder="1" applyAlignment="1">
      <alignment wrapText="1"/>
    </xf>
    <xf numFmtId="0" fontId="11" fillId="0" borderId="0" xfId="0" applyFont="1" applyAlignment="1">
      <alignment horizontal="right" wrapText="1"/>
    </xf>
    <xf numFmtId="0" fontId="11" fillId="0" borderId="0" xfId="0" applyFont="1" applyAlignment="1">
      <alignment horizontal="right"/>
    </xf>
    <xf numFmtId="0" fontId="0" fillId="0" borderId="0" xfId="0" applyAlignment="1">
      <alignment horizontal="right"/>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35" xfId="0"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5" fontId="8" fillId="0" borderId="33" xfId="2" applyNumberFormat="1" applyFont="1" applyBorder="1" applyAlignment="1">
      <alignment horizontal="center" vertical="center" wrapText="1"/>
    </xf>
    <xf numFmtId="165" fontId="8" fillId="0" borderId="30" xfId="2"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0" fillId="0" borderId="0" xfId="0" applyNumberFormat="1" applyAlignment="1">
      <alignment wrapText="1"/>
    </xf>
    <xf numFmtId="4" fontId="0" fillId="0" borderId="34" xfId="0" applyNumberFormat="1" applyBorder="1" applyAlignment="1">
      <alignment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165" fontId="8" fillId="0" borderId="1" xfId="2" applyNumberFormat="1" applyFont="1" applyBorder="1" applyAlignment="1">
      <alignment horizontal="center" vertical="center" wrapText="1"/>
    </xf>
    <xf numFmtId="165" fontId="8" fillId="0" borderId="27" xfId="2" applyNumberFormat="1" applyFont="1" applyBorder="1" applyAlignment="1">
      <alignment horizontal="center" vertical="center" wrapText="1"/>
    </xf>
    <xf numFmtId="165" fontId="8" fillId="0" borderId="28" xfId="2"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165" fontId="8" fillId="0" borderId="40" xfId="2" applyNumberFormat="1" applyFont="1" applyBorder="1" applyAlignment="1">
      <alignment horizontal="center" vertical="center" wrapText="1"/>
    </xf>
    <xf numFmtId="165" fontId="8" fillId="0" borderId="32" xfId="2" applyNumberFormat="1"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1" xfId="0" applyFont="1" applyBorder="1" applyAlignment="1">
      <alignment horizontal="center" vertical="center" wrapText="1"/>
    </xf>
    <xf numFmtId="0" fontId="1" fillId="0" borderId="35" xfId="0" applyFont="1" applyBorder="1" applyAlignment="1">
      <alignment horizontal="center" vertical="center"/>
    </xf>
    <xf numFmtId="3" fontId="0" fillId="0" borderId="0" xfId="0" applyNumberFormat="1"/>
    <xf numFmtId="3" fontId="11" fillId="0" borderId="0" xfId="0" applyNumberFormat="1" applyFont="1"/>
    <xf numFmtId="4" fontId="2" fillId="0" borderId="42" xfId="0" applyNumberFormat="1" applyFont="1" applyBorder="1" applyAlignment="1">
      <alignment horizontal="right"/>
    </xf>
  </cellXfs>
  <cellStyles count="3">
    <cellStyle name="Comma" xfId="2" builtinId="3"/>
    <cellStyle name="Normal" xfId="0" builtinId="0"/>
    <cellStyle name="Normal 2" xfId="1" xr:uid="{8CDCA551-9EB4-4DEA-B03C-A43900C87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232-3295-4608-8B29-70E8F9048679}">
  <dimension ref="A1:W1850"/>
  <sheetViews>
    <sheetView zoomScale="73" zoomScaleNormal="73" workbookViewId="0">
      <pane ySplit="1" topLeftCell="A86" activePane="bottomLeft" state="frozen"/>
      <selection pane="bottomLeft" activeCell="F86" sqref="F86:F99"/>
    </sheetView>
  </sheetViews>
  <sheetFormatPr defaultRowHeight="13.2" x14ac:dyDescent="0.25"/>
  <cols>
    <col min="1" max="1" width="13.109375" style="25" customWidth="1"/>
    <col min="2" max="2" width="35.6640625" customWidth="1"/>
    <col min="3" max="3" width="40.44140625" customWidth="1"/>
    <col min="4" max="4" width="37.6640625" style="39" customWidth="1"/>
    <col min="5" max="5" width="25.33203125" style="46" customWidth="1"/>
    <col min="6" max="6" width="44.33203125" customWidth="1"/>
    <col min="7" max="7" width="46.44140625" style="38" customWidth="1"/>
  </cols>
  <sheetData>
    <row r="1" spans="1:23" ht="15.6" x14ac:dyDescent="0.3">
      <c r="A1" s="40" t="s">
        <v>204</v>
      </c>
      <c r="B1" s="40" t="s">
        <v>1</v>
      </c>
      <c r="C1" s="40" t="s">
        <v>2</v>
      </c>
      <c r="D1" s="42" t="s">
        <v>3</v>
      </c>
      <c r="E1" s="81" t="s">
        <v>312</v>
      </c>
      <c r="F1" s="40" t="s">
        <v>308</v>
      </c>
      <c r="G1" s="40" t="s">
        <v>313</v>
      </c>
    </row>
    <row r="2" spans="1:23" ht="79.2" x14ac:dyDescent="0.25">
      <c r="A2" s="28" t="s">
        <v>289</v>
      </c>
      <c r="B2" s="23" t="s">
        <v>94</v>
      </c>
      <c r="C2" s="24" t="s">
        <v>95</v>
      </c>
      <c r="D2" s="43" t="s">
        <v>314</v>
      </c>
      <c r="E2" s="82">
        <v>85462973</v>
      </c>
      <c r="F2" s="47" t="s">
        <v>510</v>
      </c>
      <c r="G2" s="43" t="s">
        <v>315</v>
      </c>
      <c r="H2" s="39"/>
      <c r="I2" s="39"/>
      <c r="J2" s="39"/>
      <c r="K2" s="39"/>
      <c r="L2" s="39"/>
      <c r="M2" s="39"/>
      <c r="N2" s="39"/>
      <c r="O2" s="39"/>
      <c r="P2" s="39"/>
      <c r="Q2" s="39"/>
      <c r="R2" s="39"/>
      <c r="S2" s="39"/>
      <c r="T2" s="39"/>
      <c r="U2" s="39"/>
      <c r="V2" s="39"/>
      <c r="W2" s="39"/>
    </row>
    <row r="3" spans="1:23" ht="79.2" x14ac:dyDescent="0.25">
      <c r="A3" s="28" t="s">
        <v>290</v>
      </c>
      <c r="B3" s="23" t="s">
        <v>96</v>
      </c>
      <c r="C3" s="24" t="s">
        <v>97</v>
      </c>
      <c r="D3" s="43" t="s">
        <v>316</v>
      </c>
      <c r="E3" s="82">
        <v>93854209</v>
      </c>
      <c r="F3" s="47"/>
      <c r="G3" s="43" t="s">
        <v>317</v>
      </c>
      <c r="H3" s="39"/>
      <c r="I3" s="39"/>
      <c r="J3" s="39"/>
      <c r="K3" s="39"/>
      <c r="L3" s="39"/>
      <c r="M3" s="39"/>
      <c r="N3" s="39"/>
      <c r="O3" s="39"/>
      <c r="P3" s="39"/>
      <c r="Q3" s="39"/>
      <c r="R3" s="39"/>
      <c r="S3" s="39"/>
      <c r="T3" s="39"/>
      <c r="U3" s="39"/>
      <c r="V3" s="39"/>
      <c r="W3" s="39"/>
    </row>
    <row r="4" spans="1:23" ht="79.2" x14ac:dyDescent="0.25">
      <c r="A4" s="28" t="s">
        <v>291</v>
      </c>
      <c r="B4" s="23" t="s">
        <v>98</v>
      </c>
      <c r="C4" s="24" t="s">
        <v>99</v>
      </c>
      <c r="D4" s="43" t="s">
        <v>318</v>
      </c>
      <c r="E4" s="82">
        <v>74819536</v>
      </c>
      <c r="F4" s="47"/>
      <c r="G4" s="43" t="s">
        <v>319</v>
      </c>
      <c r="H4" s="39"/>
      <c r="I4" s="39"/>
      <c r="J4" s="39"/>
      <c r="K4" s="39"/>
      <c r="L4" s="39"/>
      <c r="M4" s="39"/>
      <c r="N4" s="39"/>
      <c r="O4" s="39"/>
      <c r="P4" s="39"/>
      <c r="Q4" s="39"/>
      <c r="R4" s="39"/>
      <c r="S4" s="39"/>
      <c r="T4" s="39"/>
      <c r="U4" s="39"/>
      <c r="V4" s="39"/>
      <c r="W4" s="39"/>
    </row>
    <row r="5" spans="1:23" ht="79.2" x14ac:dyDescent="0.25">
      <c r="A5" s="28" t="s">
        <v>292</v>
      </c>
      <c r="B5" s="23" t="s">
        <v>100</v>
      </c>
      <c r="C5" s="24" t="s">
        <v>101</v>
      </c>
      <c r="D5" s="43" t="s">
        <v>320</v>
      </c>
      <c r="E5" s="83">
        <v>81209725</v>
      </c>
      <c r="F5" s="47"/>
      <c r="G5" s="41" t="s">
        <v>321</v>
      </c>
      <c r="H5" s="39"/>
      <c r="I5" s="39"/>
      <c r="J5" s="39"/>
      <c r="K5" s="39"/>
      <c r="L5" s="39"/>
      <c r="M5" s="39"/>
      <c r="N5" s="39"/>
      <c r="O5" s="39"/>
      <c r="P5" s="39"/>
      <c r="Q5" s="39"/>
      <c r="R5" s="39"/>
      <c r="S5" s="39"/>
      <c r="T5" s="39"/>
      <c r="U5" s="39"/>
      <c r="V5" s="39"/>
      <c r="W5" s="39"/>
    </row>
    <row r="6" spans="1:23" ht="66" x14ac:dyDescent="0.25">
      <c r="A6" s="28" t="s">
        <v>293</v>
      </c>
      <c r="B6" s="23" t="s">
        <v>102</v>
      </c>
      <c r="C6" s="24" t="s">
        <v>103</v>
      </c>
      <c r="D6" s="41" t="s">
        <v>322</v>
      </c>
      <c r="E6" s="83">
        <v>65435819</v>
      </c>
      <c r="F6" s="47"/>
      <c r="G6" s="41" t="s">
        <v>323</v>
      </c>
      <c r="H6" s="39"/>
      <c r="I6" s="39"/>
      <c r="J6" s="39"/>
      <c r="K6" s="39"/>
      <c r="L6" s="39"/>
      <c r="M6" s="39"/>
      <c r="N6" s="39"/>
      <c r="O6" s="39"/>
      <c r="P6" s="39"/>
      <c r="Q6" s="39"/>
      <c r="R6" s="39"/>
      <c r="S6" s="39"/>
      <c r="T6" s="39"/>
      <c r="U6" s="39"/>
      <c r="V6" s="39"/>
      <c r="W6" s="39"/>
    </row>
    <row r="7" spans="1:23" ht="79.2" x14ac:dyDescent="0.25">
      <c r="A7" s="28" t="s">
        <v>294</v>
      </c>
      <c r="B7" s="23" t="s">
        <v>104</v>
      </c>
      <c r="C7" s="24" t="s">
        <v>105</v>
      </c>
      <c r="D7" s="41" t="s">
        <v>324</v>
      </c>
      <c r="E7" s="83">
        <v>72908374</v>
      </c>
      <c r="F7" s="47"/>
      <c r="G7" s="41" t="s">
        <v>325</v>
      </c>
      <c r="H7" s="39"/>
      <c r="I7" s="39"/>
      <c r="J7" s="39"/>
      <c r="K7" s="39"/>
      <c r="L7" s="39"/>
      <c r="M7" s="39"/>
      <c r="N7" s="39"/>
      <c r="O7" s="39"/>
      <c r="P7" s="39"/>
      <c r="Q7" s="39"/>
      <c r="R7" s="39"/>
      <c r="S7" s="39"/>
      <c r="T7" s="39"/>
      <c r="U7" s="39"/>
      <c r="V7" s="39"/>
      <c r="W7" s="39"/>
    </row>
    <row r="8" spans="1:23" ht="92.4" x14ac:dyDescent="0.25">
      <c r="A8" s="28" t="s">
        <v>295</v>
      </c>
      <c r="B8" s="23" t="s">
        <v>106</v>
      </c>
      <c r="C8" s="24" t="s">
        <v>107</v>
      </c>
      <c r="D8" s="41" t="s">
        <v>326</v>
      </c>
      <c r="E8" s="83">
        <v>69214567</v>
      </c>
      <c r="F8" s="47"/>
      <c r="G8" s="41" t="s">
        <v>327</v>
      </c>
      <c r="H8" s="39"/>
      <c r="I8" s="39"/>
      <c r="J8" s="39"/>
      <c r="K8" s="39"/>
      <c r="L8" s="39"/>
      <c r="M8" s="39"/>
      <c r="N8" s="39"/>
      <c r="O8" s="39"/>
      <c r="P8" s="39"/>
      <c r="Q8" s="39"/>
      <c r="R8" s="39"/>
      <c r="S8" s="39"/>
      <c r="T8" s="39"/>
      <c r="U8" s="39"/>
      <c r="V8" s="39"/>
      <c r="W8" s="39"/>
    </row>
    <row r="9" spans="1:23" ht="92.4" x14ac:dyDescent="0.25">
      <c r="A9" s="27" t="s">
        <v>296</v>
      </c>
      <c r="B9" s="23" t="s">
        <v>192</v>
      </c>
      <c r="C9" s="24" t="s">
        <v>193</v>
      </c>
      <c r="D9" s="41" t="s">
        <v>328</v>
      </c>
      <c r="E9" s="83">
        <v>77531982</v>
      </c>
      <c r="F9" s="47"/>
      <c r="G9" s="41" t="s">
        <v>329</v>
      </c>
      <c r="H9" s="39"/>
      <c r="I9" s="39"/>
      <c r="J9" s="39"/>
      <c r="K9" s="39"/>
      <c r="L9" s="39"/>
      <c r="M9" s="39"/>
      <c r="N9" s="39"/>
      <c r="O9" s="39"/>
      <c r="P9" s="39"/>
      <c r="Q9" s="39"/>
      <c r="R9" s="39"/>
      <c r="S9" s="39"/>
      <c r="T9" s="39"/>
      <c r="U9" s="39"/>
      <c r="V9" s="39"/>
      <c r="W9" s="39"/>
    </row>
    <row r="10" spans="1:23" ht="79.2" x14ac:dyDescent="0.25">
      <c r="A10" s="27" t="s">
        <v>297</v>
      </c>
      <c r="B10" s="23" t="s">
        <v>194</v>
      </c>
      <c r="C10" s="24" t="s">
        <v>195</v>
      </c>
      <c r="D10" s="41" t="s">
        <v>330</v>
      </c>
      <c r="E10" s="83">
        <v>84610312</v>
      </c>
      <c r="F10" s="47"/>
      <c r="G10" s="41" t="s">
        <v>331</v>
      </c>
      <c r="H10" s="39"/>
      <c r="I10" s="39"/>
      <c r="J10" s="39"/>
      <c r="K10" s="39"/>
      <c r="L10" s="39"/>
      <c r="M10" s="39"/>
      <c r="N10" s="39"/>
      <c r="O10" s="39"/>
      <c r="P10" s="39"/>
      <c r="Q10" s="39"/>
      <c r="R10" s="39"/>
      <c r="S10" s="39"/>
      <c r="T10" s="39"/>
      <c r="U10" s="39"/>
      <c r="V10" s="39"/>
      <c r="W10" s="39"/>
    </row>
    <row r="11" spans="1:23" ht="92.4" x14ac:dyDescent="0.25">
      <c r="A11" s="27" t="s">
        <v>298</v>
      </c>
      <c r="B11" s="23" t="s">
        <v>196</v>
      </c>
      <c r="C11" s="24" t="s">
        <v>197</v>
      </c>
      <c r="D11" s="41" t="s">
        <v>332</v>
      </c>
      <c r="E11" s="83">
        <v>68329457</v>
      </c>
      <c r="F11" s="47"/>
      <c r="G11" s="41" t="s">
        <v>333</v>
      </c>
      <c r="H11" s="39"/>
      <c r="I11" s="39"/>
      <c r="J11" s="39"/>
      <c r="K11" s="39"/>
      <c r="L11" s="39"/>
      <c r="M11" s="39"/>
      <c r="N11" s="39"/>
      <c r="O11" s="39"/>
      <c r="P11" s="39"/>
      <c r="Q11" s="39"/>
      <c r="R11" s="39"/>
      <c r="S11" s="39"/>
      <c r="T11" s="39"/>
      <c r="U11" s="39"/>
      <c r="V11" s="39"/>
      <c r="W11" s="39"/>
    </row>
    <row r="12" spans="1:23" ht="79.2" x14ac:dyDescent="0.25">
      <c r="A12" s="27" t="s">
        <v>299</v>
      </c>
      <c r="B12" s="23" t="s">
        <v>198</v>
      </c>
      <c r="C12" s="24" t="s">
        <v>199</v>
      </c>
      <c r="D12" s="41" t="s">
        <v>334</v>
      </c>
      <c r="E12" s="83">
        <v>75452610</v>
      </c>
      <c r="F12" s="47"/>
      <c r="G12" s="41" t="s">
        <v>335</v>
      </c>
      <c r="H12" s="39"/>
      <c r="I12" s="39"/>
      <c r="J12" s="39"/>
      <c r="K12" s="39"/>
      <c r="L12" s="39"/>
      <c r="M12" s="39"/>
      <c r="N12" s="39"/>
      <c r="O12" s="39"/>
      <c r="P12" s="39"/>
      <c r="Q12" s="39"/>
      <c r="R12" s="39"/>
      <c r="S12" s="39"/>
      <c r="T12" s="39"/>
      <c r="U12" s="39"/>
      <c r="V12" s="39"/>
      <c r="W12" s="39"/>
    </row>
    <row r="13" spans="1:23" ht="79.2" x14ac:dyDescent="0.25">
      <c r="A13" s="27" t="s">
        <v>300</v>
      </c>
      <c r="B13" s="23" t="s">
        <v>172</v>
      </c>
      <c r="C13" s="24" t="s">
        <v>200</v>
      </c>
      <c r="D13" s="41" t="s">
        <v>336</v>
      </c>
      <c r="E13" s="83">
        <v>79583921</v>
      </c>
      <c r="F13" s="47"/>
      <c r="G13" s="41" t="s">
        <v>337</v>
      </c>
      <c r="H13" s="39"/>
      <c r="I13" s="39"/>
      <c r="J13" s="39"/>
      <c r="K13" s="39"/>
      <c r="L13" s="39"/>
      <c r="M13" s="39"/>
      <c r="N13" s="39"/>
      <c r="O13" s="39"/>
      <c r="P13" s="39"/>
      <c r="Q13" s="39"/>
      <c r="R13" s="39"/>
      <c r="S13" s="39"/>
      <c r="T13" s="39"/>
      <c r="U13" s="39"/>
      <c r="V13" s="39"/>
      <c r="W13" s="39"/>
    </row>
    <row r="14" spans="1:23" ht="79.2" x14ac:dyDescent="0.25">
      <c r="A14" s="27" t="s">
        <v>301</v>
      </c>
      <c r="B14" s="23" t="s">
        <v>189</v>
      </c>
      <c r="C14" s="24" t="s">
        <v>201</v>
      </c>
      <c r="D14" s="41" t="s">
        <v>338</v>
      </c>
      <c r="E14" s="83">
        <v>83792460</v>
      </c>
      <c r="F14" s="47"/>
      <c r="G14" s="41" t="s">
        <v>339</v>
      </c>
      <c r="H14" s="39"/>
      <c r="I14" s="39"/>
      <c r="J14" s="39"/>
      <c r="K14" s="39"/>
      <c r="L14" s="39"/>
      <c r="M14" s="39"/>
      <c r="N14" s="39"/>
      <c r="O14" s="39"/>
      <c r="P14" s="39"/>
      <c r="Q14" s="39"/>
      <c r="R14" s="39"/>
      <c r="S14" s="39"/>
      <c r="T14" s="39"/>
      <c r="U14" s="39"/>
      <c r="V14" s="39"/>
      <c r="W14" s="39"/>
    </row>
    <row r="15" spans="1:23" ht="79.2" x14ac:dyDescent="0.25">
      <c r="A15" s="27" t="s">
        <v>302</v>
      </c>
      <c r="B15" s="23" t="s">
        <v>202</v>
      </c>
      <c r="C15" s="24" t="s">
        <v>203</v>
      </c>
      <c r="D15" s="41" t="s">
        <v>340</v>
      </c>
      <c r="E15" s="83">
        <v>88543719</v>
      </c>
      <c r="F15" s="47"/>
      <c r="G15" s="41" t="s">
        <v>341</v>
      </c>
      <c r="H15" s="39"/>
      <c r="I15" s="39"/>
      <c r="J15" s="39"/>
      <c r="K15" s="39"/>
      <c r="L15" s="39"/>
      <c r="M15" s="39"/>
      <c r="N15" s="39"/>
      <c r="O15" s="39"/>
      <c r="P15" s="39"/>
      <c r="Q15" s="39"/>
      <c r="R15" s="39"/>
      <c r="S15" s="39"/>
      <c r="T15" s="39"/>
      <c r="U15" s="39"/>
      <c r="V15" s="39"/>
      <c r="W15" s="39"/>
    </row>
    <row r="16" spans="1:23" ht="79.2" x14ac:dyDescent="0.25">
      <c r="A16" s="28" t="s">
        <v>275</v>
      </c>
      <c r="B16" s="23" t="s">
        <v>79</v>
      </c>
      <c r="C16" s="24" t="s">
        <v>80</v>
      </c>
      <c r="D16" s="41" t="s">
        <v>342</v>
      </c>
      <c r="E16" s="83">
        <v>82639154</v>
      </c>
      <c r="F16" s="48" t="s">
        <v>511</v>
      </c>
      <c r="G16" s="41" t="s">
        <v>343</v>
      </c>
      <c r="H16" s="39"/>
      <c r="I16" s="39"/>
      <c r="J16" s="39"/>
      <c r="K16" s="39"/>
      <c r="L16" s="39"/>
      <c r="M16" s="39"/>
      <c r="N16" s="39"/>
      <c r="O16" s="39"/>
      <c r="P16" s="39"/>
      <c r="Q16" s="39"/>
      <c r="R16" s="39"/>
      <c r="S16" s="39"/>
      <c r="T16" s="39"/>
      <c r="U16" s="39"/>
      <c r="V16" s="39"/>
      <c r="W16" s="39"/>
    </row>
    <row r="17" spans="1:23" ht="92.4" x14ac:dyDescent="0.25">
      <c r="A17" s="28" t="s">
        <v>276</v>
      </c>
      <c r="B17" s="23" t="s">
        <v>81</v>
      </c>
      <c r="C17" s="24" t="s">
        <v>82</v>
      </c>
      <c r="D17" s="41" t="s">
        <v>344</v>
      </c>
      <c r="E17" s="83">
        <v>75410283</v>
      </c>
      <c r="F17" s="49"/>
      <c r="G17" s="41" t="s">
        <v>345</v>
      </c>
      <c r="H17" s="39"/>
      <c r="I17" s="39"/>
      <c r="J17" s="39"/>
      <c r="K17" s="39"/>
      <c r="L17" s="39"/>
      <c r="M17" s="39"/>
      <c r="N17" s="39"/>
      <c r="O17" s="39"/>
      <c r="P17" s="39"/>
      <c r="Q17" s="39"/>
      <c r="R17" s="39"/>
      <c r="S17" s="39"/>
      <c r="T17" s="39"/>
      <c r="U17" s="39"/>
      <c r="V17" s="39"/>
      <c r="W17" s="39"/>
    </row>
    <row r="18" spans="1:23" ht="92.4" x14ac:dyDescent="0.25">
      <c r="A18" s="28" t="s">
        <v>277</v>
      </c>
      <c r="B18" s="23" t="s">
        <v>83</v>
      </c>
      <c r="C18" s="24" t="s">
        <v>84</v>
      </c>
      <c r="D18" s="41" t="s">
        <v>346</v>
      </c>
      <c r="E18" s="83">
        <v>64783194</v>
      </c>
      <c r="F18" s="49"/>
      <c r="G18" s="41" t="s">
        <v>347</v>
      </c>
      <c r="H18" s="39"/>
      <c r="I18" s="39"/>
      <c r="J18" s="39"/>
      <c r="K18" s="39"/>
      <c r="L18" s="39"/>
      <c r="M18" s="39"/>
      <c r="N18" s="39"/>
      <c r="O18" s="39"/>
      <c r="P18" s="39"/>
      <c r="Q18" s="39"/>
      <c r="R18" s="39"/>
      <c r="S18" s="39"/>
      <c r="T18" s="39"/>
      <c r="U18" s="39"/>
      <c r="V18" s="39"/>
      <c r="W18" s="39"/>
    </row>
    <row r="19" spans="1:23" ht="92.4" x14ac:dyDescent="0.25">
      <c r="A19" s="28" t="s">
        <v>278</v>
      </c>
      <c r="B19" s="23" t="s">
        <v>85</v>
      </c>
      <c r="C19" s="24" t="s">
        <v>86</v>
      </c>
      <c r="D19" s="41" t="s">
        <v>348</v>
      </c>
      <c r="E19" s="83">
        <v>88315769</v>
      </c>
      <c r="F19" s="49"/>
      <c r="G19" s="41" t="s">
        <v>349</v>
      </c>
      <c r="H19" s="39"/>
      <c r="I19" s="39"/>
      <c r="J19" s="39"/>
      <c r="K19" s="39"/>
      <c r="L19" s="39"/>
      <c r="M19" s="39"/>
      <c r="N19" s="39"/>
      <c r="O19" s="39"/>
      <c r="P19" s="39"/>
      <c r="Q19" s="39"/>
      <c r="R19" s="39"/>
      <c r="S19" s="39"/>
      <c r="T19" s="39"/>
      <c r="U19" s="39"/>
      <c r="V19" s="39"/>
      <c r="W19" s="39"/>
    </row>
    <row r="20" spans="1:23" ht="79.2" x14ac:dyDescent="0.25">
      <c r="A20" s="28" t="s">
        <v>279</v>
      </c>
      <c r="B20" s="23" t="s">
        <v>87</v>
      </c>
      <c r="C20" s="24" t="s">
        <v>88</v>
      </c>
      <c r="D20" s="41" t="s">
        <v>350</v>
      </c>
      <c r="E20" s="83">
        <v>71652384</v>
      </c>
      <c r="F20" s="49"/>
      <c r="G20" s="41" t="s">
        <v>351</v>
      </c>
      <c r="H20" s="39"/>
      <c r="I20" s="39"/>
      <c r="J20" s="39"/>
      <c r="K20" s="39"/>
      <c r="L20" s="39"/>
      <c r="M20" s="39"/>
      <c r="N20" s="39"/>
      <c r="O20" s="39"/>
      <c r="P20" s="39"/>
      <c r="Q20" s="39"/>
      <c r="R20" s="39"/>
      <c r="S20" s="39"/>
      <c r="T20" s="39"/>
      <c r="U20" s="39"/>
      <c r="V20" s="39"/>
      <c r="W20" s="39"/>
    </row>
    <row r="21" spans="1:23" ht="79.2" x14ac:dyDescent="0.25">
      <c r="A21" s="28" t="s">
        <v>280</v>
      </c>
      <c r="B21" s="23" t="s">
        <v>89</v>
      </c>
      <c r="C21" s="24" t="s">
        <v>90</v>
      </c>
      <c r="D21" s="41" t="s">
        <v>352</v>
      </c>
      <c r="E21" s="83">
        <v>80112374</v>
      </c>
      <c r="F21" s="49"/>
      <c r="G21" s="41" t="s">
        <v>353</v>
      </c>
      <c r="H21" s="39"/>
      <c r="I21" s="39"/>
      <c r="J21" s="39"/>
      <c r="K21" s="39"/>
      <c r="L21" s="39"/>
      <c r="M21" s="39"/>
      <c r="N21" s="39"/>
      <c r="O21" s="39"/>
      <c r="P21" s="39"/>
      <c r="Q21" s="39"/>
      <c r="R21" s="39"/>
      <c r="S21" s="39"/>
      <c r="T21" s="39"/>
      <c r="U21" s="39"/>
      <c r="V21" s="39"/>
      <c r="W21" s="39"/>
    </row>
    <row r="22" spans="1:23" ht="92.4" x14ac:dyDescent="0.25">
      <c r="A22" s="28" t="s">
        <v>281</v>
      </c>
      <c r="B22" s="23" t="s">
        <v>91</v>
      </c>
      <c r="C22" s="24" t="s">
        <v>92</v>
      </c>
      <c r="D22" s="41" t="s">
        <v>354</v>
      </c>
      <c r="E22" s="83">
        <v>73509643</v>
      </c>
      <c r="F22" s="49"/>
      <c r="G22" s="41" t="s">
        <v>355</v>
      </c>
      <c r="H22" s="39"/>
      <c r="I22" s="39"/>
      <c r="J22" s="39"/>
      <c r="K22" s="39"/>
      <c r="L22" s="39"/>
      <c r="M22" s="39"/>
      <c r="N22" s="39"/>
      <c r="O22" s="39"/>
      <c r="P22" s="39"/>
      <c r="Q22" s="39"/>
      <c r="R22" s="39"/>
      <c r="S22" s="39"/>
      <c r="T22" s="39"/>
      <c r="U22" s="39"/>
      <c r="V22" s="39"/>
      <c r="W22" s="39"/>
    </row>
    <row r="23" spans="1:23" ht="79.2" x14ac:dyDescent="0.25">
      <c r="A23" s="27" t="s">
        <v>282</v>
      </c>
      <c r="B23" s="23" t="s">
        <v>178</v>
      </c>
      <c r="C23" s="24" t="s">
        <v>191</v>
      </c>
      <c r="D23" s="41" t="s">
        <v>356</v>
      </c>
      <c r="E23" s="83">
        <v>78940162</v>
      </c>
      <c r="F23" s="49"/>
      <c r="G23" s="41" t="s">
        <v>357</v>
      </c>
      <c r="H23" s="39"/>
      <c r="I23" s="39"/>
      <c r="J23" s="39"/>
      <c r="K23" s="39"/>
      <c r="L23" s="39"/>
      <c r="M23" s="39"/>
      <c r="N23" s="39"/>
      <c r="O23" s="39"/>
      <c r="P23" s="39"/>
      <c r="Q23" s="39"/>
      <c r="R23" s="39"/>
      <c r="S23" s="39"/>
      <c r="T23" s="39"/>
      <c r="U23" s="39"/>
      <c r="V23" s="39"/>
      <c r="W23" s="39"/>
    </row>
    <row r="24" spans="1:23" ht="79.2" x14ac:dyDescent="0.25">
      <c r="A24" s="27" t="s">
        <v>283</v>
      </c>
      <c r="B24" s="23" t="s">
        <v>179</v>
      </c>
      <c r="C24" s="24" t="s">
        <v>180</v>
      </c>
      <c r="D24" s="41" t="s">
        <v>358</v>
      </c>
      <c r="E24" s="83">
        <v>84150673</v>
      </c>
      <c r="F24" s="49"/>
      <c r="G24" s="41" t="s">
        <v>359</v>
      </c>
      <c r="H24" s="39"/>
      <c r="I24" s="39"/>
      <c r="J24" s="39"/>
      <c r="K24" s="39"/>
      <c r="L24" s="39"/>
      <c r="M24" s="39"/>
      <c r="N24" s="39"/>
      <c r="O24" s="39"/>
      <c r="P24" s="39"/>
      <c r="Q24" s="39"/>
      <c r="R24" s="39"/>
      <c r="S24" s="39"/>
      <c r="T24" s="39"/>
      <c r="U24" s="39"/>
      <c r="V24" s="39"/>
      <c r="W24" s="39"/>
    </row>
    <row r="25" spans="1:23" ht="79.2" x14ac:dyDescent="0.25">
      <c r="A25" s="27" t="s">
        <v>284</v>
      </c>
      <c r="B25" s="23" t="s">
        <v>181</v>
      </c>
      <c r="C25" s="24" t="s">
        <v>182</v>
      </c>
      <c r="D25" s="41" t="s">
        <v>360</v>
      </c>
      <c r="E25" s="83">
        <v>70340859</v>
      </c>
      <c r="F25" s="49"/>
      <c r="G25" s="41" t="s">
        <v>361</v>
      </c>
      <c r="H25" s="39"/>
      <c r="I25" s="39"/>
      <c r="J25" s="39"/>
      <c r="K25" s="39"/>
      <c r="L25" s="39"/>
      <c r="M25" s="39"/>
      <c r="N25" s="39"/>
      <c r="O25" s="39"/>
      <c r="P25" s="39"/>
      <c r="Q25" s="39"/>
      <c r="R25" s="39"/>
      <c r="S25" s="39"/>
      <c r="T25" s="39"/>
      <c r="U25" s="39"/>
      <c r="V25" s="39"/>
      <c r="W25" s="39"/>
    </row>
    <row r="26" spans="1:23" ht="79.2" x14ac:dyDescent="0.25">
      <c r="A26" s="27" t="s">
        <v>285</v>
      </c>
      <c r="B26" s="23" t="s">
        <v>183</v>
      </c>
      <c r="C26" s="24" t="s">
        <v>184</v>
      </c>
      <c r="D26" s="41" t="s">
        <v>362</v>
      </c>
      <c r="E26" s="83">
        <v>82057493</v>
      </c>
      <c r="F26" s="49"/>
      <c r="G26" s="41" t="s">
        <v>363</v>
      </c>
    </row>
    <row r="27" spans="1:23" ht="79.2" x14ac:dyDescent="0.25">
      <c r="A27" s="27" t="s">
        <v>286</v>
      </c>
      <c r="B27" s="23" t="s">
        <v>185</v>
      </c>
      <c r="C27" s="24" t="s">
        <v>186</v>
      </c>
      <c r="D27" s="41" t="s">
        <v>364</v>
      </c>
      <c r="E27" s="83">
        <v>85230164</v>
      </c>
      <c r="F27" s="49"/>
      <c r="G27" s="41" t="s">
        <v>365</v>
      </c>
    </row>
    <row r="28" spans="1:23" ht="79.2" x14ac:dyDescent="0.25">
      <c r="A28" s="27" t="s">
        <v>287</v>
      </c>
      <c r="B28" s="23" t="s">
        <v>187</v>
      </c>
      <c r="C28" s="24" t="s">
        <v>188</v>
      </c>
      <c r="D28" s="41" t="s">
        <v>366</v>
      </c>
      <c r="E28" s="83">
        <v>76548903</v>
      </c>
      <c r="F28" s="49"/>
      <c r="G28" s="41" t="s">
        <v>367</v>
      </c>
    </row>
    <row r="29" spans="1:23" ht="79.2" x14ac:dyDescent="0.25">
      <c r="A29" s="27" t="s">
        <v>288</v>
      </c>
      <c r="B29" s="23" t="s">
        <v>189</v>
      </c>
      <c r="C29" s="24" t="s">
        <v>190</v>
      </c>
      <c r="D29" s="41" t="s">
        <v>368</v>
      </c>
      <c r="E29" s="83">
        <v>69384576</v>
      </c>
      <c r="F29" s="49"/>
      <c r="G29" s="41" t="s">
        <v>369</v>
      </c>
    </row>
    <row r="30" spans="1:23" ht="79.2" x14ac:dyDescent="0.25">
      <c r="A30" s="28" t="s">
        <v>261</v>
      </c>
      <c r="B30" s="23" t="s">
        <v>65</v>
      </c>
      <c r="C30" s="24" t="s">
        <v>66</v>
      </c>
      <c r="D30" s="41" t="s">
        <v>370</v>
      </c>
      <c r="E30" s="83">
        <v>764593</v>
      </c>
      <c r="F30" s="48" t="s">
        <v>512</v>
      </c>
      <c r="G30" s="41" t="s">
        <v>371</v>
      </c>
    </row>
    <row r="31" spans="1:23" ht="79.2" x14ac:dyDescent="0.25">
      <c r="A31" s="28" t="s">
        <v>262</v>
      </c>
      <c r="B31" s="23" t="s">
        <v>67</v>
      </c>
      <c r="C31" s="24" t="s">
        <v>68</v>
      </c>
      <c r="D31" s="41" t="s">
        <v>372</v>
      </c>
      <c r="E31" s="83">
        <v>852361</v>
      </c>
      <c r="F31" s="49"/>
      <c r="G31" s="41" t="s">
        <v>373</v>
      </c>
    </row>
    <row r="32" spans="1:23" ht="79.2" x14ac:dyDescent="0.25">
      <c r="A32" s="28" t="s">
        <v>263</v>
      </c>
      <c r="B32" s="23" t="s">
        <v>69</v>
      </c>
      <c r="C32" s="24" t="s">
        <v>70</v>
      </c>
      <c r="D32" s="41" t="s">
        <v>374</v>
      </c>
      <c r="E32" s="83">
        <v>917472</v>
      </c>
      <c r="F32" s="49"/>
      <c r="G32" s="41" t="s">
        <v>375</v>
      </c>
    </row>
    <row r="33" spans="1:7" ht="66" x14ac:dyDescent="0.25">
      <c r="A33" s="28" t="s">
        <v>264</v>
      </c>
      <c r="B33" s="23" t="s">
        <v>71</v>
      </c>
      <c r="C33" s="24" t="s">
        <v>72</v>
      </c>
      <c r="D33" s="41" t="s">
        <v>376</v>
      </c>
      <c r="E33" s="83">
        <v>763299</v>
      </c>
      <c r="F33" s="49"/>
      <c r="G33" s="41" t="s">
        <v>377</v>
      </c>
    </row>
    <row r="34" spans="1:7" ht="92.4" x14ac:dyDescent="0.25">
      <c r="A34" s="28" t="s">
        <v>265</v>
      </c>
      <c r="B34" s="23" t="s">
        <v>73</v>
      </c>
      <c r="C34" s="24" t="s">
        <v>74</v>
      </c>
      <c r="D34" s="41" t="s">
        <v>378</v>
      </c>
      <c r="E34" s="83">
        <v>874930</v>
      </c>
      <c r="F34" s="49"/>
      <c r="G34" s="41" t="s">
        <v>380</v>
      </c>
    </row>
    <row r="35" spans="1:7" ht="66" x14ac:dyDescent="0.25">
      <c r="A35" s="28" t="s">
        <v>266</v>
      </c>
      <c r="B35" s="23" t="s">
        <v>75</v>
      </c>
      <c r="C35" s="24" t="s">
        <v>76</v>
      </c>
      <c r="D35" s="41" t="s">
        <v>379</v>
      </c>
      <c r="E35" s="83">
        <v>692580</v>
      </c>
      <c r="F35" s="49"/>
      <c r="G35" s="41" t="s">
        <v>381</v>
      </c>
    </row>
    <row r="36" spans="1:7" ht="79.2" x14ac:dyDescent="0.25">
      <c r="A36" s="28" t="s">
        <v>267</v>
      </c>
      <c r="B36" s="23" t="s">
        <v>77</v>
      </c>
      <c r="C36" s="24" t="s">
        <v>78</v>
      </c>
      <c r="D36" s="41" t="s">
        <v>382</v>
      </c>
      <c r="E36" s="83">
        <v>845210</v>
      </c>
      <c r="F36" s="49"/>
      <c r="G36" s="41" t="s">
        <v>383</v>
      </c>
    </row>
    <row r="37" spans="1:7" ht="79.2" x14ac:dyDescent="0.25">
      <c r="A37" s="27" t="s">
        <v>268</v>
      </c>
      <c r="B37" s="23" t="s">
        <v>164</v>
      </c>
      <c r="C37" s="24" t="s">
        <v>165</v>
      </c>
      <c r="D37" s="41" t="s">
        <v>384</v>
      </c>
      <c r="E37" s="83">
        <v>740825</v>
      </c>
      <c r="F37" s="49"/>
      <c r="G37" s="41" t="s">
        <v>385</v>
      </c>
    </row>
    <row r="38" spans="1:7" ht="79.2" x14ac:dyDescent="0.25">
      <c r="A38" s="27" t="s">
        <v>269</v>
      </c>
      <c r="B38" s="23" t="s">
        <v>166</v>
      </c>
      <c r="C38" s="24" t="s">
        <v>167</v>
      </c>
      <c r="D38" s="41" t="s">
        <v>386</v>
      </c>
      <c r="E38" s="83">
        <v>905423</v>
      </c>
      <c r="F38" s="49"/>
      <c r="G38" s="41" t="s">
        <v>387</v>
      </c>
    </row>
    <row r="39" spans="1:7" ht="66" x14ac:dyDescent="0.25">
      <c r="A39" s="27" t="s">
        <v>270</v>
      </c>
      <c r="B39" s="23" t="s">
        <v>168</v>
      </c>
      <c r="C39" s="24" t="s">
        <v>169</v>
      </c>
      <c r="D39" s="41" t="s">
        <v>388</v>
      </c>
      <c r="E39" s="83">
        <v>873561</v>
      </c>
      <c r="F39" s="49"/>
      <c r="G39" s="41" t="s">
        <v>389</v>
      </c>
    </row>
    <row r="40" spans="1:7" ht="79.2" x14ac:dyDescent="0.25">
      <c r="A40" s="27" t="s">
        <v>271</v>
      </c>
      <c r="B40" s="23" t="s">
        <v>170</v>
      </c>
      <c r="C40" s="24" t="s">
        <v>171</v>
      </c>
      <c r="D40" s="41" t="s">
        <v>390</v>
      </c>
      <c r="E40" s="83">
        <v>832469</v>
      </c>
      <c r="F40" s="49"/>
      <c r="G40" s="41" t="s">
        <v>391</v>
      </c>
    </row>
    <row r="41" spans="1:7" ht="66" x14ac:dyDescent="0.25">
      <c r="A41" s="27" t="s">
        <v>272</v>
      </c>
      <c r="B41" s="23" t="s">
        <v>172</v>
      </c>
      <c r="C41" s="24" t="s">
        <v>173</v>
      </c>
      <c r="D41" s="41" t="s">
        <v>392</v>
      </c>
      <c r="E41" s="83">
        <v>908742</v>
      </c>
      <c r="F41" s="49"/>
      <c r="G41" s="41" t="s">
        <v>393</v>
      </c>
    </row>
    <row r="42" spans="1:7" ht="79.2" x14ac:dyDescent="0.25">
      <c r="A42" s="27" t="s">
        <v>273</v>
      </c>
      <c r="B42" s="23" t="s">
        <v>174</v>
      </c>
      <c r="C42" s="24" t="s">
        <v>175</v>
      </c>
      <c r="D42" s="41" t="s">
        <v>394</v>
      </c>
      <c r="E42" s="83">
        <v>759438</v>
      </c>
      <c r="F42" s="49"/>
      <c r="G42" s="41" t="s">
        <v>395</v>
      </c>
    </row>
    <row r="43" spans="1:7" ht="66" x14ac:dyDescent="0.25">
      <c r="A43" s="27" t="s">
        <v>274</v>
      </c>
      <c r="B43" s="23" t="s">
        <v>176</v>
      </c>
      <c r="C43" s="24" t="s">
        <v>177</v>
      </c>
      <c r="D43" s="41" t="s">
        <v>396</v>
      </c>
      <c r="E43" s="83">
        <v>875311</v>
      </c>
      <c r="F43" s="49"/>
      <c r="G43" s="41" t="s">
        <v>397</v>
      </c>
    </row>
    <row r="44" spans="1:7" ht="105.6" x14ac:dyDescent="0.25">
      <c r="A44" s="28" t="s">
        <v>247</v>
      </c>
      <c r="B44" s="20" t="s">
        <v>50</v>
      </c>
      <c r="C44" s="21" t="s">
        <v>51</v>
      </c>
      <c r="D44" s="41" t="s">
        <v>398</v>
      </c>
      <c r="E44" s="83">
        <v>743856</v>
      </c>
      <c r="F44" s="48" t="s">
        <v>513</v>
      </c>
      <c r="G44" s="41" t="s">
        <v>399</v>
      </c>
    </row>
    <row r="45" spans="1:7" ht="79.2" x14ac:dyDescent="0.25">
      <c r="A45" s="28" t="s">
        <v>248</v>
      </c>
      <c r="B45" s="20" t="s">
        <v>52</v>
      </c>
      <c r="C45" s="21" t="s">
        <v>53</v>
      </c>
      <c r="D45" s="41" t="s">
        <v>400</v>
      </c>
      <c r="E45" s="83">
        <v>892451</v>
      </c>
      <c r="F45" s="49"/>
      <c r="G45" s="41" t="s">
        <v>401</v>
      </c>
    </row>
    <row r="46" spans="1:7" ht="92.4" x14ac:dyDescent="0.25">
      <c r="A46" s="28" t="s">
        <v>249</v>
      </c>
      <c r="B46" s="20" t="s">
        <v>54</v>
      </c>
      <c r="C46" s="21" t="s">
        <v>55</v>
      </c>
      <c r="D46" s="41" t="s">
        <v>402</v>
      </c>
      <c r="E46" s="83">
        <v>825362</v>
      </c>
      <c r="F46" s="49"/>
      <c r="G46" s="41" t="s">
        <v>403</v>
      </c>
    </row>
    <row r="47" spans="1:7" ht="92.4" x14ac:dyDescent="0.25">
      <c r="A47" s="28" t="s">
        <v>250</v>
      </c>
      <c r="B47" s="20" t="s">
        <v>56</v>
      </c>
      <c r="C47" s="21" t="s">
        <v>57</v>
      </c>
      <c r="D47" s="41" t="s">
        <v>404</v>
      </c>
      <c r="E47" s="83">
        <v>910173</v>
      </c>
      <c r="F47" s="49"/>
      <c r="G47" s="41" t="s">
        <v>405</v>
      </c>
    </row>
    <row r="48" spans="1:7" ht="66" x14ac:dyDescent="0.25">
      <c r="A48" s="28" t="s">
        <v>251</v>
      </c>
      <c r="B48" s="20" t="s">
        <v>58</v>
      </c>
      <c r="C48" s="21" t="s">
        <v>59</v>
      </c>
      <c r="D48" s="41" t="s">
        <v>406</v>
      </c>
      <c r="E48" s="83">
        <v>877682</v>
      </c>
      <c r="F48" s="49"/>
      <c r="G48" s="41" t="s">
        <v>407</v>
      </c>
    </row>
    <row r="49" spans="1:7" ht="92.4" x14ac:dyDescent="0.25">
      <c r="A49" s="28" t="s">
        <v>252</v>
      </c>
      <c r="B49" s="20" t="s">
        <v>60</v>
      </c>
      <c r="C49" s="21" t="s">
        <v>61</v>
      </c>
      <c r="D49" s="41" t="s">
        <v>408</v>
      </c>
      <c r="E49" s="83">
        <v>896103</v>
      </c>
      <c r="F49" s="49"/>
      <c r="G49" s="41" t="s">
        <v>409</v>
      </c>
    </row>
    <row r="50" spans="1:7" ht="79.2" x14ac:dyDescent="0.25">
      <c r="A50" s="28" t="s">
        <v>253</v>
      </c>
      <c r="B50" s="20" t="s">
        <v>62</v>
      </c>
      <c r="C50" s="21" t="s">
        <v>63</v>
      </c>
      <c r="D50" s="41" t="s">
        <v>410</v>
      </c>
      <c r="E50" s="83">
        <v>763482</v>
      </c>
      <c r="F50" s="49"/>
      <c r="G50" s="41" t="s">
        <v>411</v>
      </c>
    </row>
    <row r="51" spans="1:7" ht="92.4" x14ac:dyDescent="0.25">
      <c r="A51" s="27" t="s">
        <v>254</v>
      </c>
      <c r="B51" s="20" t="s">
        <v>150</v>
      </c>
      <c r="C51" s="21" t="s">
        <v>151</v>
      </c>
      <c r="D51" s="41" t="s">
        <v>412</v>
      </c>
      <c r="E51" s="83">
        <v>912774</v>
      </c>
      <c r="F51" s="49"/>
      <c r="G51" s="41" t="s">
        <v>413</v>
      </c>
    </row>
    <row r="52" spans="1:7" ht="79.2" x14ac:dyDescent="0.25">
      <c r="A52" s="27" t="s">
        <v>255</v>
      </c>
      <c r="B52" s="20" t="s">
        <v>152</v>
      </c>
      <c r="C52" s="21" t="s">
        <v>153</v>
      </c>
      <c r="D52" s="41" t="s">
        <v>414</v>
      </c>
      <c r="E52" s="83">
        <v>810256</v>
      </c>
      <c r="F52" s="49"/>
      <c r="G52" s="41" t="s">
        <v>415</v>
      </c>
    </row>
    <row r="53" spans="1:7" ht="79.2" x14ac:dyDescent="0.25">
      <c r="A53" s="27" t="s">
        <v>256</v>
      </c>
      <c r="B53" s="20" t="s">
        <v>154</v>
      </c>
      <c r="C53" s="21" t="s">
        <v>155</v>
      </c>
      <c r="D53" s="41" t="s">
        <v>416</v>
      </c>
      <c r="E53" s="83">
        <v>845390</v>
      </c>
      <c r="F53" s="49"/>
      <c r="G53" s="41" t="s">
        <v>417</v>
      </c>
    </row>
    <row r="54" spans="1:7" ht="92.4" x14ac:dyDescent="0.25">
      <c r="A54" s="27" t="s">
        <v>257</v>
      </c>
      <c r="B54" s="20" t="s">
        <v>156</v>
      </c>
      <c r="C54" s="21" t="s">
        <v>157</v>
      </c>
      <c r="D54" s="41" t="s">
        <v>418</v>
      </c>
      <c r="E54" s="83">
        <v>871648</v>
      </c>
      <c r="F54" s="49"/>
      <c r="G54" s="41" t="s">
        <v>419</v>
      </c>
    </row>
    <row r="55" spans="1:7" ht="79.2" x14ac:dyDescent="0.25">
      <c r="A55" s="27" t="s">
        <v>258</v>
      </c>
      <c r="B55" s="20" t="s">
        <v>158</v>
      </c>
      <c r="C55" s="21" t="s">
        <v>159</v>
      </c>
      <c r="D55" s="41" t="s">
        <v>420</v>
      </c>
      <c r="E55" s="83">
        <v>895110</v>
      </c>
      <c r="F55" s="49"/>
      <c r="G55" s="41" t="s">
        <v>421</v>
      </c>
    </row>
    <row r="56" spans="1:7" ht="66" x14ac:dyDescent="0.25">
      <c r="A56" s="27" t="s">
        <v>259</v>
      </c>
      <c r="B56" s="20" t="s">
        <v>160</v>
      </c>
      <c r="C56" s="21" t="s">
        <v>161</v>
      </c>
      <c r="D56" s="41" t="s">
        <v>422</v>
      </c>
      <c r="E56" s="83">
        <v>883295</v>
      </c>
      <c r="F56" s="49"/>
      <c r="G56" s="41" t="s">
        <v>423</v>
      </c>
    </row>
    <row r="57" spans="1:7" ht="92.4" x14ac:dyDescent="0.25">
      <c r="A57" s="27" t="s">
        <v>260</v>
      </c>
      <c r="B57" s="20" t="s">
        <v>162</v>
      </c>
      <c r="C57" s="21" t="s">
        <v>163</v>
      </c>
      <c r="D57" s="41" t="s">
        <v>424</v>
      </c>
      <c r="E57" s="83">
        <v>823764</v>
      </c>
      <c r="F57" s="49"/>
      <c r="G57" s="41" t="s">
        <v>425</v>
      </c>
    </row>
    <row r="58" spans="1:7" ht="92.4" x14ac:dyDescent="0.25">
      <c r="A58" s="28" t="s">
        <v>233</v>
      </c>
      <c r="B58" s="20" t="s">
        <v>35</v>
      </c>
      <c r="C58" s="21" t="s">
        <v>36</v>
      </c>
      <c r="D58" s="41" t="s">
        <v>426</v>
      </c>
      <c r="E58" s="25">
        <v>5847</v>
      </c>
      <c r="F58" s="48" t="s">
        <v>514</v>
      </c>
      <c r="G58" s="41" t="s">
        <v>427</v>
      </c>
    </row>
    <row r="59" spans="1:7" ht="79.2" x14ac:dyDescent="0.25">
      <c r="A59" s="28" t="s">
        <v>234</v>
      </c>
      <c r="B59" s="20" t="s">
        <v>37</v>
      </c>
      <c r="C59" s="21" t="s">
        <v>38</v>
      </c>
      <c r="D59" s="41" t="s">
        <v>428</v>
      </c>
      <c r="E59" s="25">
        <v>7034</v>
      </c>
      <c r="F59" s="49"/>
      <c r="G59" s="41" t="s">
        <v>429</v>
      </c>
    </row>
    <row r="60" spans="1:7" ht="79.2" x14ac:dyDescent="0.25">
      <c r="A60" s="28" t="s">
        <v>235</v>
      </c>
      <c r="B60" s="20" t="s">
        <v>39</v>
      </c>
      <c r="C60" s="21" t="s">
        <v>40</v>
      </c>
      <c r="D60" s="41" t="s">
        <v>430</v>
      </c>
      <c r="E60" s="25">
        <v>5368</v>
      </c>
      <c r="F60" s="49"/>
      <c r="G60" s="41" t="s">
        <v>431</v>
      </c>
    </row>
    <row r="61" spans="1:7" ht="79.2" x14ac:dyDescent="0.25">
      <c r="A61" s="28" t="s">
        <v>236</v>
      </c>
      <c r="B61" s="20" t="s">
        <v>41</v>
      </c>
      <c r="C61" s="21" t="s">
        <v>42</v>
      </c>
      <c r="D61" s="41" t="s">
        <v>432</v>
      </c>
      <c r="E61" s="25">
        <v>9215</v>
      </c>
      <c r="F61" s="49"/>
      <c r="G61" s="41" t="s">
        <v>433</v>
      </c>
    </row>
    <row r="62" spans="1:7" ht="66" x14ac:dyDescent="0.25">
      <c r="A62" s="28" t="s">
        <v>237</v>
      </c>
      <c r="B62" s="20" t="s">
        <v>43</v>
      </c>
      <c r="C62" s="21" t="s">
        <v>44</v>
      </c>
      <c r="D62" s="41" t="s">
        <v>434</v>
      </c>
      <c r="E62" s="25">
        <v>6642</v>
      </c>
      <c r="F62" s="49"/>
      <c r="G62" s="41" t="s">
        <v>435</v>
      </c>
    </row>
    <row r="63" spans="1:7" ht="79.2" x14ac:dyDescent="0.25">
      <c r="A63" s="28" t="s">
        <v>238</v>
      </c>
      <c r="B63" s="20" t="s">
        <v>45</v>
      </c>
      <c r="C63" s="21" t="s">
        <v>46</v>
      </c>
      <c r="D63" s="41" t="s">
        <v>436</v>
      </c>
      <c r="E63" s="25">
        <v>7829</v>
      </c>
      <c r="F63" s="49"/>
      <c r="G63" s="41" t="s">
        <v>437</v>
      </c>
    </row>
    <row r="64" spans="1:7" ht="92.4" x14ac:dyDescent="0.25">
      <c r="A64" s="28" t="s">
        <v>239</v>
      </c>
      <c r="B64" s="20" t="s">
        <v>47</v>
      </c>
      <c r="C64" s="21" t="s">
        <v>48</v>
      </c>
      <c r="D64" s="41" t="s">
        <v>438</v>
      </c>
      <c r="E64" s="25">
        <v>4382</v>
      </c>
      <c r="F64" s="49"/>
      <c r="G64" s="41" t="s">
        <v>439</v>
      </c>
    </row>
    <row r="65" spans="1:7" ht="79.2" x14ac:dyDescent="0.25">
      <c r="A65" s="27" t="s">
        <v>240</v>
      </c>
      <c r="B65" s="20" t="s">
        <v>136</v>
      </c>
      <c r="C65" s="21" t="s">
        <v>139</v>
      </c>
      <c r="D65" s="41" t="s">
        <v>440</v>
      </c>
      <c r="E65" s="25">
        <v>6513</v>
      </c>
      <c r="F65" s="49"/>
      <c r="G65" s="41" t="s">
        <v>441</v>
      </c>
    </row>
    <row r="66" spans="1:7" ht="66" x14ac:dyDescent="0.25">
      <c r="A66" s="27" t="s">
        <v>241</v>
      </c>
      <c r="B66" s="20" t="s">
        <v>137</v>
      </c>
      <c r="C66" s="21" t="s">
        <v>140</v>
      </c>
      <c r="D66" s="41" t="s">
        <v>442</v>
      </c>
      <c r="E66" s="44">
        <v>5261</v>
      </c>
      <c r="F66" s="49"/>
      <c r="G66" s="41" t="s">
        <v>443</v>
      </c>
    </row>
    <row r="67" spans="1:7" ht="66" x14ac:dyDescent="0.25">
      <c r="A67" s="27" t="s">
        <v>242</v>
      </c>
      <c r="B67" s="20" t="s">
        <v>138</v>
      </c>
      <c r="C67" s="21" t="s">
        <v>141</v>
      </c>
      <c r="D67" s="41" t="s">
        <v>444</v>
      </c>
      <c r="E67" s="25">
        <v>6742</v>
      </c>
      <c r="F67" s="49"/>
      <c r="G67" s="41" t="s">
        <v>445</v>
      </c>
    </row>
    <row r="68" spans="1:7" ht="79.2" x14ac:dyDescent="0.25">
      <c r="A68" s="27" t="s">
        <v>243</v>
      </c>
      <c r="B68" s="20" t="s">
        <v>142</v>
      </c>
      <c r="C68" s="21" t="s">
        <v>143</v>
      </c>
      <c r="D68" s="41" t="s">
        <v>446</v>
      </c>
      <c r="E68" s="25">
        <v>4916</v>
      </c>
      <c r="F68" s="49"/>
      <c r="G68" s="41" t="s">
        <v>447</v>
      </c>
    </row>
    <row r="69" spans="1:7" ht="79.2" x14ac:dyDescent="0.25">
      <c r="A69" s="27" t="s">
        <v>244</v>
      </c>
      <c r="B69" s="20" t="s">
        <v>144</v>
      </c>
      <c r="C69" s="21" t="s">
        <v>145</v>
      </c>
      <c r="D69" s="41" t="s">
        <v>448</v>
      </c>
      <c r="E69" s="25">
        <v>8725</v>
      </c>
      <c r="F69" s="49"/>
      <c r="G69" s="41" t="s">
        <v>449</v>
      </c>
    </row>
    <row r="70" spans="1:7" ht="79.2" x14ac:dyDescent="0.25">
      <c r="A70" s="27" t="s">
        <v>245</v>
      </c>
      <c r="B70" s="20" t="s">
        <v>146</v>
      </c>
      <c r="C70" s="21" t="s">
        <v>147</v>
      </c>
      <c r="D70" s="41" t="s">
        <v>450</v>
      </c>
      <c r="E70" s="25">
        <v>6241</v>
      </c>
      <c r="F70" s="49"/>
      <c r="G70" s="41" t="s">
        <v>451</v>
      </c>
    </row>
    <row r="71" spans="1:7" ht="79.2" x14ac:dyDescent="0.25">
      <c r="A71" s="27" t="s">
        <v>246</v>
      </c>
      <c r="B71" s="20" t="s">
        <v>148</v>
      </c>
      <c r="C71" s="21" t="s">
        <v>149</v>
      </c>
      <c r="D71" s="41" t="s">
        <v>452</v>
      </c>
      <c r="E71" s="25">
        <v>7324</v>
      </c>
      <c r="F71" s="49"/>
      <c r="G71" s="41" t="s">
        <v>453</v>
      </c>
    </row>
    <row r="72" spans="1:7" ht="105.6" x14ac:dyDescent="0.25">
      <c r="A72" s="28" t="s">
        <v>219</v>
      </c>
      <c r="B72" s="20" t="s">
        <v>20</v>
      </c>
      <c r="C72" s="21" t="s">
        <v>21</v>
      </c>
      <c r="D72" s="41" t="s">
        <v>454</v>
      </c>
      <c r="E72" s="84">
        <v>742</v>
      </c>
      <c r="F72" s="48" t="s">
        <v>515</v>
      </c>
      <c r="G72" s="41" t="s">
        <v>455</v>
      </c>
    </row>
    <row r="73" spans="1:7" ht="92.4" x14ac:dyDescent="0.25">
      <c r="A73" s="28" t="s">
        <v>220</v>
      </c>
      <c r="B73" s="20" t="s">
        <v>22</v>
      </c>
      <c r="C73" s="21" t="s">
        <v>23</v>
      </c>
      <c r="D73" s="41" t="s">
        <v>456</v>
      </c>
      <c r="E73" s="44">
        <v>649</v>
      </c>
      <c r="F73" s="49"/>
      <c r="G73" s="41" t="s">
        <v>457</v>
      </c>
    </row>
    <row r="74" spans="1:7" ht="92.4" x14ac:dyDescent="0.25">
      <c r="A74" s="28" t="s">
        <v>221</v>
      </c>
      <c r="B74" s="20" t="s">
        <v>24</v>
      </c>
      <c r="C74" s="21" t="s">
        <v>25</v>
      </c>
      <c r="D74" s="41" t="s">
        <v>458</v>
      </c>
      <c r="E74" s="25">
        <v>823</v>
      </c>
      <c r="F74" s="49"/>
      <c r="G74" s="41" t="s">
        <v>459</v>
      </c>
    </row>
    <row r="75" spans="1:7" ht="79.2" x14ac:dyDescent="0.25">
      <c r="A75" s="28" t="s">
        <v>222</v>
      </c>
      <c r="B75" s="20" t="s">
        <v>26</v>
      </c>
      <c r="C75" s="21" t="s">
        <v>27</v>
      </c>
      <c r="D75" s="41" t="s">
        <v>460</v>
      </c>
      <c r="E75" s="84">
        <v>905</v>
      </c>
      <c r="F75" s="49"/>
      <c r="G75" s="41" t="s">
        <v>461</v>
      </c>
    </row>
    <row r="76" spans="1:7" ht="79.2" x14ac:dyDescent="0.25">
      <c r="A76" s="28" t="s">
        <v>223</v>
      </c>
      <c r="B76" s="20" t="s">
        <v>28</v>
      </c>
      <c r="C76" s="21" t="s">
        <v>29</v>
      </c>
      <c r="D76" s="41" t="s">
        <v>462</v>
      </c>
      <c r="E76" s="25">
        <v>634</v>
      </c>
      <c r="F76" s="49"/>
      <c r="G76" s="41" t="s">
        <v>463</v>
      </c>
    </row>
    <row r="77" spans="1:7" ht="79.2" x14ac:dyDescent="0.25">
      <c r="A77" s="28" t="s">
        <v>224</v>
      </c>
      <c r="B77" s="20" t="s">
        <v>30</v>
      </c>
      <c r="C77" s="21" t="s">
        <v>31</v>
      </c>
      <c r="D77" s="41" t="s">
        <v>464</v>
      </c>
      <c r="E77" s="45">
        <v>701</v>
      </c>
      <c r="F77" s="49"/>
      <c r="G77" s="41" t="s">
        <v>465</v>
      </c>
    </row>
    <row r="78" spans="1:7" ht="79.2" x14ac:dyDescent="0.25">
      <c r="A78" s="28" t="s">
        <v>225</v>
      </c>
      <c r="B78" s="20" t="s">
        <v>32</v>
      </c>
      <c r="C78" s="21" t="s">
        <v>33</v>
      </c>
      <c r="D78" s="41" t="s">
        <v>466</v>
      </c>
      <c r="E78" s="45">
        <v>418</v>
      </c>
      <c r="F78" s="49"/>
      <c r="G78" s="41" t="s">
        <v>467</v>
      </c>
    </row>
    <row r="79" spans="1:7" ht="79.2" x14ac:dyDescent="0.25">
      <c r="A79" s="27" t="s">
        <v>226</v>
      </c>
      <c r="B79" s="20" t="s">
        <v>122</v>
      </c>
      <c r="C79" s="21" t="s">
        <v>129</v>
      </c>
      <c r="D79" s="41" t="s">
        <v>468</v>
      </c>
      <c r="E79" s="25">
        <v>572</v>
      </c>
      <c r="F79" s="49"/>
      <c r="G79" s="41" t="s">
        <v>469</v>
      </c>
    </row>
    <row r="80" spans="1:7" ht="79.2" x14ac:dyDescent="0.25">
      <c r="A80" s="27" t="s">
        <v>227</v>
      </c>
      <c r="B80" s="20" t="s">
        <v>126</v>
      </c>
      <c r="C80" s="21" t="s">
        <v>130</v>
      </c>
      <c r="D80" s="41" t="s">
        <v>470</v>
      </c>
      <c r="E80" s="25">
        <v>634</v>
      </c>
      <c r="F80" s="49"/>
      <c r="G80" s="41" t="s">
        <v>471</v>
      </c>
    </row>
    <row r="81" spans="1:7" ht="79.2" x14ac:dyDescent="0.25">
      <c r="A81" s="27" t="s">
        <v>228</v>
      </c>
      <c r="B81" s="20" t="s">
        <v>123</v>
      </c>
      <c r="C81" s="21" t="s">
        <v>131</v>
      </c>
      <c r="D81" s="41" t="s">
        <v>472</v>
      </c>
      <c r="E81" s="25">
        <v>791</v>
      </c>
      <c r="F81" s="49"/>
      <c r="G81" s="41" t="s">
        <v>473</v>
      </c>
    </row>
    <row r="82" spans="1:7" ht="79.2" x14ac:dyDescent="0.25">
      <c r="A82" s="27" t="s">
        <v>229</v>
      </c>
      <c r="B82" s="20" t="s">
        <v>124</v>
      </c>
      <c r="C82" s="21" t="s">
        <v>132</v>
      </c>
      <c r="D82" s="41" t="s">
        <v>474</v>
      </c>
      <c r="E82" s="25">
        <v>485</v>
      </c>
      <c r="F82" s="49"/>
      <c r="G82" s="41" t="s">
        <v>475</v>
      </c>
    </row>
    <row r="83" spans="1:7" ht="79.2" x14ac:dyDescent="0.25">
      <c r="A83" s="27" t="s">
        <v>230</v>
      </c>
      <c r="B83" s="20" t="s">
        <v>127</v>
      </c>
      <c r="C83" s="21" t="s">
        <v>133</v>
      </c>
      <c r="D83" s="41" t="s">
        <v>476</v>
      </c>
      <c r="E83" s="45">
        <v>703</v>
      </c>
      <c r="F83" s="49"/>
      <c r="G83" s="41" t="s">
        <v>477</v>
      </c>
    </row>
    <row r="84" spans="1:7" ht="79.2" x14ac:dyDescent="0.25">
      <c r="A84" s="27" t="s">
        <v>231</v>
      </c>
      <c r="B84" s="20" t="s">
        <v>125</v>
      </c>
      <c r="C84" s="21" t="s">
        <v>134</v>
      </c>
      <c r="D84" s="41" t="s">
        <v>478</v>
      </c>
      <c r="E84" s="25">
        <v>682</v>
      </c>
      <c r="F84" s="49"/>
      <c r="G84" s="41" t="s">
        <v>479</v>
      </c>
    </row>
    <row r="85" spans="1:7" ht="92.4" x14ac:dyDescent="0.25">
      <c r="A85" s="27" t="s">
        <v>232</v>
      </c>
      <c r="B85" s="20" t="s">
        <v>128</v>
      </c>
      <c r="C85" s="21" t="s">
        <v>135</v>
      </c>
      <c r="D85" s="41" t="s">
        <v>480</v>
      </c>
      <c r="E85" s="44">
        <v>713</v>
      </c>
      <c r="F85" s="49"/>
      <c r="G85" s="41" t="s">
        <v>481</v>
      </c>
    </row>
    <row r="86" spans="1:7" ht="105.6" x14ac:dyDescent="0.25">
      <c r="A86" s="28" t="s">
        <v>205</v>
      </c>
      <c r="B86" s="20" t="s">
        <v>5</v>
      </c>
      <c r="C86" s="21" t="s">
        <v>6</v>
      </c>
      <c r="D86" s="41" t="s">
        <v>482</v>
      </c>
      <c r="E86" s="44">
        <v>87</v>
      </c>
      <c r="F86" s="48" t="s">
        <v>516</v>
      </c>
      <c r="G86" s="41" t="s">
        <v>483</v>
      </c>
    </row>
    <row r="87" spans="1:7" ht="92.4" x14ac:dyDescent="0.25">
      <c r="A87" s="28" t="s">
        <v>206</v>
      </c>
      <c r="B87" s="20" t="s">
        <v>7</v>
      </c>
      <c r="C87" s="21" t="s">
        <v>8</v>
      </c>
      <c r="D87" s="41" t="s">
        <v>484</v>
      </c>
      <c r="E87" s="84">
        <v>92</v>
      </c>
      <c r="F87" s="49"/>
      <c r="G87" s="41" t="s">
        <v>485</v>
      </c>
    </row>
    <row r="88" spans="1:7" ht="92.4" x14ac:dyDescent="0.25">
      <c r="A88" s="28" t="s">
        <v>207</v>
      </c>
      <c r="B88" s="20" t="s">
        <v>9</v>
      </c>
      <c r="C88" s="21" t="s">
        <v>10</v>
      </c>
      <c r="D88" s="41" t="s">
        <v>486</v>
      </c>
      <c r="E88" s="84">
        <v>84</v>
      </c>
      <c r="F88" s="49"/>
      <c r="G88" s="41" t="s">
        <v>487</v>
      </c>
    </row>
    <row r="89" spans="1:7" ht="92.4" x14ac:dyDescent="0.25">
      <c r="A89" s="28" t="s">
        <v>208</v>
      </c>
      <c r="B89" s="20" t="s">
        <v>11</v>
      </c>
      <c r="C89" s="21" t="s">
        <v>12</v>
      </c>
      <c r="D89" s="41" t="s">
        <v>488</v>
      </c>
      <c r="E89" s="84">
        <v>91</v>
      </c>
      <c r="F89" s="49"/>
      <c r="G89" s="41" t="s">
        <v>489</v>
      </c>
    </row>
    <row r="90" spans="1:7" ht="92.4" x14ac:dyDescent="0.25">
      <c r="A90" s="28" t="s">
        <v>209</v>
      </c>
      <c r="B90" s="20" t="s">
        <v>13</v>
      </c>
      <c r="C90" s="21" t="s">
        <v>14</v>
      </c>
      <c r="D90" s="41" t="s">
        <v>490</v>
      </c>
      <c r="E90" s="84">
        <v>79</v>
      </c>
      <c r="F90" s="49"/>
      <c r="G90" s="41" t="s">
        <v>491</v>
      </c>
    </row>
    <row r="91" spans="1:7" ht="66" x14ac:dyDescent="0.25">
      <c r="A91" s="28" t="s">
        <v>210</v>
      </c>
      <c r="B91" s="20" t="s">
        <v>15</v>
      </c>
      <c r="C91" s="21" t="s">
        <v>16</v>
      </c>
      <c r="D91" s="41" t="s">
        <v>492</v>
      </c>
      <c r="E91" s="84">
        <v>86</v>
      </c>
      <c r="F91" s="49"/>
      <c r="G91" s="41" t="s">
        <v>493</v>
      </c>
    </row>
    <row r="92" spans="1:7" ht="79.2" x14ac:dyDescent="0.25">
      <c r="A92" s="28" t="s">
        <v>211</v>
      </c>
      <c r="B92" s="22" t="s">
        <v>17</v>
      </c>
      <c r="C92" s="21" t="s">
        <v>18</v>
      </c>
      <c r="D92" s="41" t="s">
        <v>494</v>
      </c>
      <c r="E92" s="84">
        <v>80</v>
      </c>
      <c r="F92" s="49"/>
      <c r="G92" s="41" t="s">
        <v>495</v>
      </c>
    </row>
    <row r="93" spans="1:7" ht="79.2" x14ac:dyDescent="0.25">
      <c r="A93" s="27" t="s">
        <v>212</v>
      </c>
      <c r="B93" s="22" t="s">
        <v>108</v>
      </c>
      <c r="C93" s="21" t="s">
        <v>109</v>
      </c>
      <c r="D93" s="41" t="s">
        <v>496</v>
      </c>
      <c r="E93" s="84">
        <v>75</v>
      </c>
      <c r="F93" s="49"/>
      <c r="G93" s="41" t="s">
        <v>497</v>
      </c>
    </row>
    <row r="94" spans="1:7" ht="79.2" x14ac:dyDescent="0.25">
      <c r="A94" s="27" t="s">
        <v>213</v>
      </c>
      <c r="B94" s="26" t="s">
        <v>110</v>
      </c>
      <c r="C94" s="21" t="s">
        <v>111</v>
      </c>
      <c r="D94" s="41" t="s">
        <v>498</v>
      </c>
      <c r="E94" s="84">
        <v>78</v>
      </c>
      <c r="F94" s="49"/>
      <c r="G94" s="41" t="s">
        <v>499</v>
      </c>
    </row>
    <row r="95" spans="1:7" ht="79.2" x14ac:dyDescent="0.25">
      <c r="A95" s="27" t="s">
        <v>214</v>
      </c>
      <c r="B95" s="22" t="s">
        <v>112</v>
      </c>
      <c r="C95" s="21" t="s">
        <v>113</v>
      </c>
      <c r="D95" s="41" t="s">
        <v>500</v>
      </c>
      <c r="E95" s="45">
        <v>82</v>
      </c>
      <c r="F95" s="49"/>
      <c r="G95" s="41" t="s">
        <v>501</v>
      </c>
    </row>
    <row r="96" spans="1:7" ht="79.2" x14ac:dyDescent="0.25">
      <c r="A96" s="27" t="s">
        <v>215</v>
      </c>
      <c r="B96" s="22" t="s">
        <v>114</v>
      </c>
      <c r="C96" s="21" t="s">
        <v>115</v>
      </c>
      <c r="D96" s="41" t="s">
        <v>502</v>
      </c>
      <c r="E96" s="84">
        <v>85</v>
      </c>
      <c r="F96" s="49"/>
      <c r="G96" s="41" t="s">
        <v>503</v>
      </c>
    </row>
    <row r="97" spans="1:7" ht="79.2" x14ac:dyDescent="0.25">
      <c r="A97" s="27" t="s">
        <v>216</v>
      </c>
      <c r="B97" s="26" t="s">
        <v>116</v>
      </c>
      <c r="C97" s="21" t="s">
        <v>117</v>
      </c>
      <c r="D97" s="41" t="s">
        <v>504</v>
      </c>
      <c r="E97" s="84">
        <v>74</v>
      </c>
      <c r="F97" s="49"/>
      <c r="G97" s="41" t="s">
        <v>505</v>
      </c>
    </row>
    <row r="98" spans="1:7" ht="66" x14ac:dyDescent="0.25">
      <c r="A98" s="27" t="s">
        <v>217</v>
      </c>
      <c r="B98" s="26" t="s">
        <v>118</v>
      </c>
      <c r="C98" s="21" t="s">
        <v>119</v>
      </c>
      <c r="D98" s="41" t="s">
        <v>506</v>
      </c>
      <c r="E98" s="84">
        <v>83</v>
      </c>
      <c r="F98" s="49"/>
      <c r="G98" s="41" t="s">
        <v>507</v>
      </c>
    </row>
    <row r="99" spans="1:7" ht="79.2" x14ac:dyDescent="0.25">
      <c r="A99" s="27" t="s">
        <v>218</v>
      </c>
      <c r="B99" s="20" t="s">
        <v>120</v>
      </c>
      <c r="C99" s="21" t="s">
        <v>121</v>
      </c>
      <c r="D99" s="41" t="s">
        <v>508</v>
      </c>
      <c r="E99" s="84">
        <v>90</v>
      </c>
      <c r="F99" s="49"/>
      <c r="G99" s="41" t="s">
        <v>509</v>
      </c>
    </row>
    <row r="100" spans="1:7" x14ac:dyDescent="0.25">
      <c r="G100"/>
    </row>
    <row r="101" spans="1:7" x14ac:dyDescent="0.25">
      <c r="G101"/>
    </row>
    <row r="102" spans="1:7" x14ac:dyDescent="0.25">
      <c r="G102"/>
    </row>
    <row r="103" spans="1:7" x14ac:dyDescent="0.25">
      <c r="G103"/>
    </row>
    <row r="104" spans="1:7" x14ac:dyDescent="0.25">
      <c r="G104"/>
    </row>
    <row r="105" spans="1:7" x14ac:dyDescent="0.25">
      <c r="G105"/>
    </row>
    <row r="106" spans="1:7" x14ac:dyDescent="0.25">
      <c r="G106"/>
    </row>
    <row r="107" spans="1:7" x14ac:dyDescent="0.25">
      <c r="G107"/>
    </row>
    <row r="108" spans="1:7" x14ac:dyDescent="0.25">
      <c r="G108"/>
    </row>
    <row r="109" spans="1:7" x14ac:dyDescent="0.25">
      <c r="G109"/>
    </row>
    <row r="110" spans="1:7" x14ac:dyDescent="0.25">
      <c r="G110"/>
    </row>
    <row r="111" spans="1:7" x14ac:dyDescent="0.25">
      <c r="G111"/>
    </row>
    <row r="112" spans="1: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row r="1144" spans="7:7" x14ac:dyDescent="0.25">
      <c r="G1144"/>
    </row>
    <row r="1145" spans="7:7" x14ac:dyDescent="0.25">
      <c r="G1145"/>
    </row>
    <row r="1146" spans="7:7" x14ac:dyDescent="0.25">
      <c r="G1146"/>
    </row>
    <row r="1147" spans="7:7" x14ac:dyDescent="0.25">
      <c r="G1147"/>
    </row>
    <row r="1148" spans="7:7" x14ac:dyDescent="0.25">
      <c r="G1148"/>
    </row>
    <row r="1149" spans="7:7" x14ac:dyDescent="0.25">
      <c r="G1149"/>
    </row>
    <row r="1150" spans="7:7" x14ac:dyDescent="0.25">
      <c r="G1150"/>
    </row>
    <row r="1151" spans="7:7" x14ac:dyDescent="0.25">
      <c r="G1151"/>
    </row>
    <row r="1152" spans="7:7" x14ac:dyDescent="0.25">
      <c r="G1152"/>
    </row>
    <row r="1153" spans="7:7" x14ac:dyDescent="0.25">
      <c r="G1153"/>
    </row>
    <row r="1154" spans="7:7" x14ac:dyDescent="0.25">
      <c r="G1154"/>
    </row>
    <row r="1155" spans="7:7" x14ac:dyDescent="0.25">
      <c r="G1155"/>
    </row>
    <row r="1156" spans="7:7" x14ac:dyDescent="0.25">
      <c r="G1156"/>
    </row>
    <row r="1157" spans="7:7" x14ac:dyDescent="0.25">
      <c r="G1157"/>
    </row>
    <row r="1158" spans="7:7" x14ac:dyDescent="0.25">
      <c r="G1158"/>
    </row>
    <row r="1159" spans="7:7" x14ac:dyDescent="0.25">
      <c r="G1159"/>
    </row>
    <row r="1160" spans="7:7" x14ac:dyDescent="0.25">
      <c r="G1160"/>
    </row>
    <row r="1161" spans="7:7" x14ac:dyDescent="0.25">
      <c r="G1161"/>
    </row>
    <row r="1162" spans="7:7" x14ac:dyDescent="0.25">
      <c r="G1162"/>
    </row>
    <row r="1163" spans="7:7" x14ac:dyDescent="0.25">
      <c r="G1163"/>
    </row>
    <row r="1164" spans="7:7" x14ac:dyDescent="0.25">
      <c r="G1164"/>
    </row>
    <row r="1165" spans="7:7" x14ac:dyDescent="0.25">
      <c r="G1165"/>
    </row>
    <row r="1166" spans="7:7" x14ac:dyDescent="0.25">
      <c r="G1166"/>
    </row>
    <row r="1167" spans="7:7" x14ac:dyDescent="0.25">
      <c r="G1167"/>
    </row>
    <row r="1168" spans="7:7" x14ac:dyDescent="0.25">
      <c r="G1168"/>
    </row>
    <row r="1169" spans="7:7" x14ac:dyDescent="0.25">
      <c r="G1169"/>
    </row>
    <row r="1170" spans="7:7" x14ac:dyDescent="0.25">
      <c r="G1170"/>
    </row>
    <row r="1171" spans="7:7" x14ac:dyDescent="0.25">
      <c r="G1171"/>
    </row>
    <row r="1172" spans="7:7" x14ac:dyDescent="0.25">
      <c r="G1172"/>
    </row>
    <row r="1173" spans="7:7" x14ac:dyDescent="0.25">
      <c r="G1173"/>
    </row>
    <row r="1174" spans="7:7" x14ac:dyDescent="0.25">
      <c r="G1174"/>
    </row>
    <row r="1175" spans="7:7" x14ac:dyDescent="0.25">
      <c r="G1175"/>
    </row>
    <row r="1176" spans="7:7" x14ac:dyDescent="0.25">
      <c r="G1176"/>
    </row>
    <row r="1177" spans="7:7" x14ac:dyDescent="0.25">
      <c r="G1177"/>
    </row>
    <row r="1178" spans="7:7" x14ac:dyDescent="0.25">
      <c r="G1178"/>
    </row>
    <row r="1179" spans="7:7" x14ac:dyDescent="0.25">
      <c r="G1179"/>
    </row>
    <row r="1180" spans="7:7" x14ac:dyDescent="0.25">
      <c r="G1180"/>
    </row>
    <row r="1181" spans="7:7" x14ac:dyDescent="0.25">
      <c r="G1181"/>
    </row>
    <row r="1182" spans="7:7" x14ac:dyDescent="0.25">
      <c r="G1182"/>
    </row>
    <row r="1183" spans="7:7" x14ac:dyDescent="0.25">
      <c r="G1183"/>
    </row>
    <row r="1184" spans="7:7" x14ac:dyDescent="0.25">
      <c r="G1184"/>
    </row>
    <row r="1185" spans="7:7" x14ac:dyDescent="0.25">
      <c r="G1185"/>
    </row>
    <row r="1186" spans="7:7" x14ac:dyDescent="0.25">
      <c r="G1186"/>
    </row>
    <row r="1187" spans="7:7" x14ac:dyDescent="0.25">
      <c r="G1187"/>
    </row>
    <row r="1188" spans="7:7" x14ac:dyDescent="0.25">
      <c r="G1188"/>
    </row>
    <row r="1189" spans="7:7" x14ac:dyDescent="0.25">
      <c r="G1189"/>
    </row>
    <row r="1190" spans="7:7" x14ac:dyDescent="0.25">
      <c r="G1190"/>
    </row>
    <row r="1191" spans="7:7" x14ac:dyDescent="0.25">
      <c r="G1191"/>
    </row>
    <row r="1192" spans="7:7" x14ac:dyDescent="0.25">
      <c r="G1192"/>
    </row>
    <row r="1193" spans="7:7" x14ac:dyDescent="0.25">
      <c r="G1193"/>
    </row>
    <row r="1194" spans="7:7" x14ac:dyDescent="0.25">
      <c r="G1194"/>
    </row>
    <row r="1195" spans="7:7" x14ac:dyDescent="0.25">
      <c r="G1195"/>
    </row>
    <row r="1196" spans="7:7" x14ac:dyDescent="0.25">
      <c r="G1196"/>
    </row>
    <row r="1197" spans="7:7" x14ac:dyDescent="0.25">
      <c r="G1197"/>
    </row>
    <row r="1198" spans="7:7" x14ac:dyDescent="0.25">
      <c r="G1198"/>
    </row>
    <row r="1199" spans="7:7" x14ac:dyDescent="0.25">
      <c r="G1199"/>
    </row>
    <row r="1200" spans="7:7" x14ac:dyDescent="0.25">
      <c r="G1200"/>
    </row>
    <row r="1201" spans="7:7" x14ac:dyDescent="0.25">
      <c r="G1201"/>
    </row>
    <row r="1202" spans="7:7" x14ac:dyDescent="0.25">
      <c r="G1202"/>
    </row>
    <row r="1203" spans="7:7" x14ac:dyDescent="0.25">
      <c r="G1203"/>
    </row>
    <row r="1204" spans="7:7" x14ac:dyDescent="0.25">
      <c r="G1204"/>
    </row>
    <row r="1205" spans="7:7" x14ac:dyDescent="0.25">
      <c r="G1205"/>
    </row>
    <row r="1206" spans="7:7" x14ac:dyDescent="0.25">
      <c r="G1206"/>
    </row>
    <row r="1207" spans="7:7" x14ac:dyDescent="0.25">
      <c r="G1207"/>
    </row>
    <row r="1208" spans="7:7" x14ac:dyDescent="0.25">
      <c r="G1208"/>
    </row>
    <row r="1209" spans="7:7" x14ac:dyDescent="0.25">
      <c r="G1209"/>
    </row>
    <row r="1210" spans="7:7" x14ac:dyDescent="0.25">
      <c r="G1210"/>
    </row>
    <row r="1211" spans="7:7" x14ac:dyDescent="0.25">
      <c r="G1211"/>
    </row>
    <row r="1212" spans="7:7" x14ac:dyDescent="0.25">
      <c r="G1212"/>
    </row>
    <row r="1213" spans="7:7" x14ac:dyDescent="0.25">
      <c r="G1213"/>
    </row>
    <row r="1214" spans="7:7" x14ac:dyDescent="0.25">
      <c r="G1214"/>
    </row>
    <row r="1215" spans="7:7" x14ac:dyDescent="0.25">
      <c r="G1215"/>
    </row>
    <row r="1216" spans="7:7" x14ac:dyDescent="0.25">
      <c r="G1216"/>
    </row>
    <row r="1217" spans="7:7" x14ac:dyDescent="0.25">
      <c r="G1217"/>
    </row>
    <row r="1218" spans="7:7" x14ac:dyDescent="0.25">
      <c r="G1218"/>
    </row>
    <row r="1219" spans="7:7" x14ac:dyDescent="0.25">
      <c r="G1219"/>
    </row>
    <row r="1220" spans="7:7" x14ac:dyDescent="0.25">
      <c r="G1220"/>
    </row>
    <row r="1221" spans="7:7" x14ac:dyDescent="0.25">
      <c r="G1221"/>
    </row>
    <row r="1222" spans="7:7" x14ac:dyDescent="0.25">
      <c r="G1222"/>
    </row>
    <row r="1223" spans="7:7" x14ac:dyDescent="0.25">
      <c r="G1223"/>
    </row>
    <row r="1224" spans="7:7" x14ac:dyDescent="0.25">
      <c r="G1224"/>
    </row>
    <row r="1225" spans="7:7" x14ac:dyDescent="0.25">
      <c r="G1225"/>
    </row>
    <row r="1226" spans="7:7" x14ac:dyDescent="0.25">
      <c r="G1226"/>
    </row>
    <row r="1227" spans="7:7" x14ac:dyDescent="0.25">
      <c r="G1227"/>
    </row>
    <row r="1228" spans="7:7" x14ac:dyDescent="0.25">
      <c r="G1228"/>
    </row>
    <row r="1229" spans="7:7" x14ac:dyDescent="0.25">
      <c r="G1229"/>
    </row>
    <row r="1230" spans="7:7" x14ac:dyDescent="0.25">
      <c r="G1230"/>
    </row>
    <row r="1231" spans="7:7" x14ac:dyDescent="0.25">
      <c r="G1231"/>
    </row>
    <row r="1232" spans="7:7" x14ac:dyDescent="0.25">
      <c r="G1232"/>
    </row>
    <row r="1233" spans="7:7" x14ac:dyDescent="0.25">
      <c r="G1233"/>
    </row>
    <row r="1234" spans="7:7" x14ac:dyDescent="0.25">
      <c r="G1234"/>
    </row>
    <row r="1235" spans="7:7" x14ac:dyDescent="0.25">
      <c r="G1235"/>
    </row>
    <row r="1236" spans="7:7" x14ac:dyDescent="0.25">
      <c r="G1236"/>
    </row>
    <row r="1237" spans="7:7" x14ac:dyDescent="0.25">
      <c r="G1237"/>
    </row>
    <row r="1238" spans="7:7" x14ac:dyDescent="0.25">
      <c r="G1238"/>
    </row>
    <row r="1239" spans="7:7" x14ac:dyDescent="0.25">
      <c r="G1239"/>
    </row>
    <row r="1240" spans="7:7" x14ac:dyDescent="0.25">
      <c r="G1240"/>
    </row>
    <row r="1241" spans="7:7" x14ac:dyDescent="0.25">
      <c r="G1241"/>
    </row>
    <row r="1242" spans="7:7" x14ac:dyDescent="0.25">
      <c r="G1242"/>
    </row>
    <row r="1243" spans="7:7" x14ac:dyDescent="0.25">
      <c r="G1243"/>
    </row>
    <row r="1244" spans="7:7" x14ac:dyDescent="0.25">
      <c r="G1244"/>
    </row>
    <row r="1245" spans="7:7" x14ac:dyDescent="0.25">
      <c r="G1245"/>
    </row>
    <row r="1246" spans="7:7" x14ac:dyDescent="0.25">
      <c r="G1246"/>
    </row>
    <row r="1247" spans="7:7" x14ac:dyDescent="0.25">
      <c r="G1247"/>
    </row>
    <row r="1248" spans="7:7" x14ac:dyDescent="0.25">
      <c r="G1248"/>
    </row>
    <row r="1249" spans="7:7" x14ac:dyDescent="0.25">
      <c r="G1249"/>
    </row>
    <row r="1250" spans="7:7" x14ac:dyDescent="0.25">
      <c r="G1250"/>
    </row>
    <row r="1251" spans="7:7" x14ac:dyDescent="0.25">
      <c r="G1251"/>
    </row>
    <row r="1252" spans="7:7" x14ac:dyDescent="0.25">
      <c r="G1252"/>
    </row>
    <row r="1253" spans="7:7" x14ac:dyDescent="0.25">
      <c r="G1253"/>
    </row>
    <row r="1254" spans="7:7" x14ac:dyDescent="0.25">
      <c r="G1254"/>
    </row>
    <row r="1255" spans="7:7" x14ac:dyDescent="0.25">
      <c r="G1255"/>
    </row>
    <row r="1256" spans="7:7" x14ac:dyDescent="0.25">
      <c r="G1256"/>
    </row>
    <row r="1257" spans="7:7" x14ac:dyDescent="0.25">
      <c r="G1257"/>
    </row>
    <row r="1258" spans="7:7" x14ac:dyDescent="0.25">
      <c r="G1258"/>
    </row>
    <row r="1259" spans="7:7" x14ac:dyDescent="0.25">
      <c r="G1259"/>
    </row>
    <row r="1260" spans="7:7" x14ac:dyDescent="0.25">
      <c r="G1260"/>
    </row>
    <row r="1261" spans="7:7" x14ac:dyDescent="0.25">
      <c r="G1261"/>
    </row>
    <row r="1262" spans="7:7" x14ac:dyDescent="0.25">
      <c r="G1262"/>
    </row>
    <row r="1263" spans="7:7" x14ac:dyDescent="0.25">
      <c r="G1263"/>
    </row>
    <row r="1264" spans="7:7" x14ac:dyDescent="0.25">
      <c r="G1264"/>
    </row>
    <row r="1265" spans="7:7" x14ac:dyDescent="0.25">
      <c r="G1265"/>
    </row>
    <row r="1266" spans="7:7" x14ac:dyDescent="0.25">
      <c r="G1266"/>
    </row>
    <row r="1267" spans="7:7" x14ac:dyDescent="0.25">
      <c r="G1267"/>
    </row>
    <row r="1268" spans="7:7" x14ac:dyDescent="0.25">
      <c r="G1268"/>
    </row>
    <row r="1269" spans="7:7" x14ac:dyDescent="0.25">
      <c r="G1269"/>
    </row>
    <row r="1270" spans="7:7" x14ac:dyDescent="0.25">
      <c r="G1270"/>
    </row>
    <row r="1271" spans="7:7" x14ac:dyDescent="0.25">
      <c r="G1271"/>
    </row>
    <row r="1272" spans="7:7" x14ac:dyDescent="0.25">
      <c r="G1272"/>
    </row>
    <row r="1273" spans="7:7" x14ac:dyDescent="0.25">
      <c r="G1273"/>
    </row>
    <row r="1274" spans="7:7" x14ac:dyDescent="0.25">
      <c r="G1274"/>
    </row>
    <row r="1275" spans="7:7" x14ac:dyDescent="0.25">
      <c r="G1275"/>
    </row>
    <row r="1276" spans="7:7" x14ac:dyDescent="0.25">
      <c r="G1276"/>
    </row>
    <row r="1277" spans="7:7" x14ac:dyDescent="0.25">
      <c r="G1277"/>
    </row>
    <row r="1278" spans="7:7" x14ac:dyDescent="0.25">
      <c r="G1278"/>
    </row>
    <row r="1279" spans="7:7" x14ac:dyDescent="0.25">
      <c r="G1279"/>
    </row>
    <row r="1280" spans="7:7" x14ac:dyDescent="0.25">
      <c r="G1280"/>
    </row>
    <row r="1281" spans="7:7" x14ac:dyDescent="0.25">
      <c r="G1281"/>
    </row>
    <row r="1282" spans="7:7" x14ac:dyDescent="0.25">
      <c r="G1282"/>
    </row>
    <row r="1283" spans="7:7" x14ac:dyDescent="0.25">
      <c r="G1283"/>
    </row>
    <row r="1284" spans="7:7" x14ac:dyDescent="0.25">
      <c r="G1284"/>
    </row>
    <row r="1285" spans="7:7" x14ac:dyDescent="0.25">
      <c r="G1285"/>
    </row>
    <row r="1286" spans="7:7" x14ac:dyDescent="0.25">
      <c r="G1286"/>
    </row>
    <row r="1287" spans="7:7" x14ac:dyDescent="0.25">
      <c r="G1287"/>
    </row>
    <row r="1288" spans="7:7" x14ac:dyDescent="0.25">
      <c r="G1288"/>
    </row>
    <row r="1289" spans="7:7" x14ac:dyDescent="0.25">
      <c r="G1289"/>
    </row>
    <row r="1290" spans="7:7" x14ac:dyDescent="0.25">
      <c r="G1290"/>
    </row>
    <row r="1291" spans="7:7" x14ac:dyDescent="0.25">
      <c r="G1291"/>
    </row>
    <row r="1292" spans="7:7" x14ac:dyDescent="0.25">
      <c r="G1292"/>
    </row>
    <row r="1293" spans="7:7" x14ac:dyDescent="0.25">
      <c r="G1293"/>
    </row>
    <row r="1294" spans="7:7" x14ac:dyDescent="0.25">
      <c r="G1294"/>
    </row>
    <row r="1295" spans="7:7" x14ac:dyDescent="0.25">
      <c r="G1295"/>
    </row>
    <row r="1296" spans="7:7" x14ac:dyDescent="0.25">
      <c r="G1296"/>
    </row>
    <row r="1297" spans="7:7" x14ac:dyDescent="0.25">
      <c r="G1297"/>
    </row>
    <row r="1298" spans="7:7" x14ac:dyDescent="0.25">
      <c r="G1298"/>
    </row>
    <row r="1299" spans="7:7" x14ac:dyDescent="0.25">
      <c r="G1299"/>
    </row>
    <row r="1300" spans="7:7" x14ac:dyDescent="0.25">
      <c r="G1300"/>
    </row>
    <row r="1301" spans="7:7" x14ac:dyDescent="0.25">
      <c r="G1301"/>
    </row>
    <row r="1302" spans="7:7" x14ac:dyDescent="0.25">
      <c r="G1302"/>
    </row>
    <row r="1303" spans="7:7" x14ac:dyDescent="0.25">
      <c r="G1303"/>
    </row>
    <row r="1304" spans="7:7" x14ac:dyDescent="0.25">
      <c r="G1304"/>
    </row>
    <row r="1305" spans="7:7" x14ac:dyDescent="0.25">
      <c r="G1305"/>
    </row>
    <row r="1306" spans="7:7" x14ac:dyDescent="0.25">
      <c r="G1306"/>
    </row>
    <row r="1307" spans="7:7" x14ac:dyDescent="0.25">
      <c r="G1307"/>
    </row>
    <row r="1308" spans="7:7" x14ac:dyDescent="0.25">
      <c r="G1308"/>
    </row>
    <row r="1309" spans="7:7" x14ac:dyDescent="0.25">
      <c r="G1309"/>
    </row>
    <row r="1310" spans="7:7" x14ac:dyDescent="0.25">
      <c r="G1310"/>
    </row>
    <row r="1311" spans="7:7" x14ac:dyDescent="0.25">
      <c r="G1311"/>
    </row>
    <row r="1312" spans="7:7" x14ac:dyDescent="0.25">
      <c r="G1312"/>
    </row>
    <row r="1313" spans="7:7" x14ac:dyDescent="0.25">
      <c r="G1313"/>
    </row>
    <row r="1314" spans="7:7" x14ac:dyDescent="0.25">
      <c r="G1314"/>
    </row>
    <row r="1315" spans="7:7" x14ac:dyDescent="0.25">
      <c r="G1315"/>
    </row>
    <row r="1316" spans="7:7" x14ac:dyDescent="0.25">
      <c r="G1316"/>
    </row>
    <row r="1317" spans="7:7" x14ac:dyDescent="0.25">
      <c r="G1317"/>
    </row>
    <row r="1318" spans="7:7" x14ac:dyDescent="0.25">
      <c r="G1318"/>
    </row>
    <row r="1319" spans="7:7" x14ac:dyDescent="0.25">
      <c r="G1319"/>
    </row>
    <row r="1320" spans="7:7" x14ac:dyDescent="0.25">
      <c r="G1320"/>
    </row>
    <row r="1321" spans="7:7" x14ac:dyDescent="0.25">
      <c r="G1321"/>
    </row>
    <row r="1322" spans="7:7" x14ac:dyDescent="0.25">
      <c r="G1322"/>
    </row>
    <row r="1323" spans="7:7" x14ac:dyDescent="0.25">
      <c r="G1323"/>
    </row>
    <row r="1324" spans="7:7" x14ac:dyDescent="0.25">
      <c r="G1324"/>
    </row>
    <row r="1325" spans="7:7" x14ac:dyDescent="0.25">
      <c r="G1325"/>
    </row>
    <row r="1326" spans="7:7" x14ac:dyDescent="0.25">
      <c r="G1326"/>
    </row>
    <row r="1327" spans="7:7" x14ac:dyDescent="0.25">
      <c r="G1327"/>
    </row>
    <row r="1328" spans="7:7" x14ac:dyDescent="0.25">
      <c r="G1328"/>
    </row>
    <row r="1329" spans="7:7" x14ac:dyDescent="0.25">
      <c r="G1329"/>
    </row>
    <row r="1330" spans="7:7" x14ac:dyDescent="0.25">
      <c r="G1330"/>
    </row>
    <row r="1331" spans="7:7" x14ac:dyDescent="0.25">
      <c r="G1331"/>
    </row>
    <row r="1332" spans="7:7" x14ac:dyDescent="0.25">
      <c r="G1332"/>
    </row>
    <row r="1333" spans="7:7" x14ac:dyDescent="0.25">
      <c r="G1333"/>
    </row>
    <row r="1334" spans="7:7" x14ac:dyDescent="0.25">
      <c r="G1334"/>
    </row>
    <row r="1335" spans="7:7" x14ac:dyDescent="0.25">
      <c r="G1335"/>
    </row>
    <row r="1336" spans="7:7" x14ac:dyDescent="0.25">
      <c r="G1336"/>
    </row>
    <row r="1337" spans="7:7" x14ac:dyDescent="0.25">
      <c r="G1337"/>
    </row>
    <row r="1338" spans="7:7" x14ac:dyDescent="0.25">
      <c r="G1338"/>
    </row>
    <row r="1339" spans="7:7" x14ac:dyDescent="0.25">
      <c r="G1339"/>
    </row>
    <row r="1340" spans="7:7" x14ac:dyDescent="0.25">
      <c r="G1340"/>
    </row>
    <row r="1341" spans="7:7" x14ac:dyDescent="0.25">
      <c r="G1341"/>
    </row>
    <row r="1342" spans="7:7" x14ac:dyDescent="0.25">
      <c r="G1342"/>
    </row>
    <row r="1343" spans="7:7" x14ac:dyDescent="0.25">
      <c r="G1343"/>
    </row>
    <row r="1344" spans="7:7" x14ac:dyDescent="0.25">
      <c r="G1344"/>
    </row>
    <row r="1345" spans="7:7" x14ac:dyDescent="0.25">
      <c r="G1345"/>
    </row>
    <row r="1346" spans="7:7" x14ac:dyDescent="0.25">
      <c r="G1346"/>
    </row>
    <row r="1347" spans="7:7" x14ac:dyDescent="0.25">
      <c r="G1347"/>
    </row>
    <row r="1348" spans="7:7" x14ac:dyDescent="0.25">
      <c r="G1348"/>
    </row>
    <row r="1349" spans="7:7" x14ac:dyDescent="0.25">
      <c r="G1349"/>
    </row>
    <row r="1350" spans="7:7" x14ac:dyDescent="0.25">
      <c r="G1350"/>
    </row>
    <row r="1351" spans="7:7" x14ac:dyDescent="0.25">
      <c r="G1351"/>
    </row>
    <row r="1352" spans="7:7" x14ac:dyDescent="0.25">
      <c r="G1352"/>
    </row>
    <row r="1353" spans="7:7" x14ac:dyDescent="0.25">
      <c r="G1353"/>
    </row>
    <row r="1354" spans="7:7" x14ac:dyDescent="0.25">
      <c r="G1354"/>
    </row>
    <row r="1355" spans="7:7" x14ac:dyDescent="0.25">
      <c r="G1355"/>
    </row>
    <row r="1356" spans="7:7" x14ac:dyDescent="0.25">
      <c r="G1356"/>
    </row>
    <row r="1357" spans="7:7" x14ac:dyDescent="0.25">
      <c r="G1357"/>
    </row>
    <row r="1358" spans="7:7" x14ac:dyDescent="0.25">
      <c r="G1358"/>
    </row>
    <row r="1359" spans="7:7" x14ac:dyDescent="0.25">
      <c r="G1359"/>
    </row>
    <row r="1360" spans="7:7" x14ac:dyDescent="0.25">
      <c r="G1360"/>
    </row>
    <row r="1361" spans="7:7" x14ac:dyDescent="0.25">
      <c r="G1361"/>
    </row>
    <row r="1362" spans="7:7" x14ac:dyDescent="0.25">
      <c r="G1362"/>
    </row>
    <row r="1363" spans="7:7" x14ac:dyDescent="0.25">
      <c r="G1363"/>
    </row>
    <row r="1364" spans="7:7" x14ac:dyDescent="0.25">
      <c r="G1364"/>
    </row>
    <row r="1365" spans="7:7" x14ac:dyDescent="0.25">
      <c r="G1365"/>
    </row>
    <row r="1366" spans="7:7" x14ac:dyDescent="0.25">
      <c r="G1366"/>
    </row>
    <row r="1367" spans="7:7" x14ac:dyDescent="0.25">
      <c r="G1367"/>
    </row>
    <row r="1368" spans="7:7" x14ac:dyDescent="0.25">
      <c r="G1368"/>
    </row>
    <row r="1369" spans="7:7" x14ac:dyDescent="0.25">
      <c r="G1369"/>
    </row>
    <row r="1370" spans="7:7" x14ac:dyDescent="0.25">
      <c r="G1370"/>
    </row>
    <row r="1371" spans="7:7" x14ac:dyDescent="0.25">
      <c r="G1371"/>
    </row>
    <row r="1372" spans="7:7" x14ac:dyDescent="0.25">
      <c r="G1372"/>
    </row>
    <row r="1373" spans="7:7" x14ac:dyDescent="0.25">
      <c r="G1373"/>
    </row>
    <row r="1374" spans="7:7" x14ac:dyDescent="0.25">
      <c r="G1374"/>
    </row>
    <row r="1375" spans="7:7" x14ac:dyDescent="0.25">
      <c r="G1375"/>
    </row>
    <row r="1376" spans="7:7" x14ac:dyDescent="0.25">
      <c r="G1376"/>
    </row>
    <row r="1377" spans="7:7" x14ac:dyDescent="0.25">
      <c r="G1377"/>
    </row>
    <row r="1378" spans="7:7" x14ac:dyDescent="0.25">
      <c r="G1378"/>
    </row>
    <row r="1379" spans="7:7" x14ac:dyDescent="0.25">
      <c r="G1379"/>
    </row>
    <row r="1380" spans="7:7" x14ac:dyDescent="0.25">
      <c r="G1380"/>
    </row>
    <row r="1381" spans="7:7" x14ac:dyDescent="0.25">
      <c r="G1381"/>
    </row>
    <row r="1382" spans="7:7" x14ac:dyDescent="0.25">
      <c r="G1382"/>
    </row>
    <row r="1383" spans="7:7" x14ac:dyDescent="0.25">
      <c r="G1383"/>
    </row>
    <row r="1384" spans="7:7" x14ac:dyDescent="0.25">
      <c r="G1384"/>
    </row>
    <row r="1385" spans="7:7" x14ac:dyDescent="0.25">
      <c r="G1385"/>
    </row>
    <row r="1386" spans="7:7" x14ac:dyDescent="0.25">
      <c r="G1386"/>
    </row>
    <row r="1387" spans="7:7" x14ac:dyDescent="0.25">
      <c r="G1387"/>
    </row>
    <row r="1388" spans="7:7" x14ac:dyDescent="0.25">
      <c r="G1388"/>
    </row>
    <row r="1389" spans="7:7" x14ac:dyDescent="0.25">
      <c r="G1389"/>
    </row>
    <row r="1390" spans="7:7" x14ac:dyDescent="0.25">
      <c r="G1390"/>
    </row>
    <row r="1391" spans="7:7" x14ac:dyDescent="0.25">
      <c r="G1391"/>
    </row>
    <row r="1392" spans="7:7" x14ac:dyDescent="0.25">
      <c r="G1392"/>
    </row>
    <row r="1393" spans="7:7" x14ac:dyDescent="0.25">
      <c r="G1393"/>
    </row>
    <row r="1394" spans="7:7" x14ac:dyDescent="0.25">
      <c r="G1394"/>
    </row>
    <row r="1395" spans="7:7" x14ac:dyDescent="0.25">
      <c r="G1395"/>
    </row>
    <row r="1396" spans="7:7" x14ac:dyDescent="0.25">
      <c r="G1396"/>
    </row>
    <row r="1397" spans="7:7" x14ac:dyDescent="0.25">
      <c r="G1397"/>
    </row>
    <row r="1398" spans="7:7" x14ac:dyDescent="0.25">
      <c r="G1398"/>
    </row>
    <row r="1399" spans="7:7" x14ac:dyDescent="0.25">
      <c r="G1399"/>
    </row>
    <row r="1400" spans="7:7" x14ac:dyDescent="0.25">
      <c r="G1400"/>
    </row>
    <row r="1401" spans="7:7" x14ac:dyDescent="0.25">
      <c r="G1401"/>
    </row>
    <row r="1402" spans="7:7" x14ac:dyDescent="0.25">
      <c r="G1402"/>
    </row>
    <row r="1403" spans="7:7" x14ac:dyDescent="0.25">
      <c r="G1403"/>
    </row>
    <row r="1404" spans="7:7" x14ac:dyDescent="0.25">
      <c r="G1404"/>
    </row>
    <row r="1405" spans="7:7" x14ac:dyDescent="0.25">
      <c r="G1405"/>
    </row>
    <row r="1406" spans="7:7" x14ac:dyDescent="0.25">
      <c r="G1406"/>
    </row>
    <row r="1407" spans="7:7" x14ac:dyDescent="0.25">
      <c r="G1407"/>
    </row>
    <row r="1408" spans="7:7" x14ac:dyDescent="0.25">
      <c r="G1408"/>
    </row>
    <row r="1409" spans="7:7" x14ac:dyDescent="0.25">
      <c r="G1409"/>
    </row>
    <row r="1410" spans="7:7" x14ac:dyDescent="0.25">
      <c r="G1410"/>
    </row>
    <row r="1411" spans="7:7" x14ac:dyDescent="0.25">
      <c r="G1411"/>
    </row>
    <row r="1412" spans="7:7" x14ac:dyDescent="0.25">
      <c r="G1412"/>
    </row>
    <row r="1413" spans="7:7" x14ac:dyDescent="0.25">
      <c r="G1413"/>
    </row>
    <row r="1414" spans="7:7" x14ac:dyDescent="0.25">
      <c r="G1414"/>
    </row>
    <row r="1415" spans="7:7" x14ac:dyDescent="0.25">
      <c r="G1415"/>
    </row>
    <row r="1416" spans="7:7" x14ac:dyDescent="0.25">
      <c r="G1416"/>
    </row>
    <row r="1417" spans="7:7" x14ac:dyDescent="0.25">
      <c r="G1417"/>
    </row>
    <row r="1418" spans="7:7" x14ac:dyDescent="0.25">
      <c r="G1418"/>
    </row>
    <row r="1419" spans="7:7" x14ac:dyDescent="0.25">
      <c r="G1419"/>
    </row>
    <row r="1420" spans="7:7" x14ac:dyDescent="0.25">
      <c r="G1420"/>
    </row>
    <row r="1421" spans="7:7" x14ac:dyDescent="0.25">
      <c r="G1421"/>
    </row>
    <row r="1422" spans="7:7" x14ac:dyDescent="0.25">
      <c r="G1422"/>
    </row>
    <row r="1423" spans="7:7" x14ac:dyDescent="0.25">
      <c r="G1423"/>
    </row>
    <row r="1424" spans="7:7" x14ac:dyDescent="0.25">
      <c r="G1424"/>
    </row>
    <row r="1425" spans="7:7" x14ac:dyDescent="0.25">
      <c r="G1425"/>
    </row>
    <row r="1426" spans="7:7" x14ac:dyDescent="0.25">
      <c r="G1426"/>
    </row>
    <row r="1427" spans="7:7" x14ac:dyDescent="0.25">
      <c r="G1427"/>
    </row>
    <row r="1428" spans="7:7" x14ac:dyDescent="0.25">
      <c r="G1428"/>
    </row>
    <row r="1429" spans="7:7" x14ac:dyDescent="0.25">
      <c r="G1429"/>
    </row>
    <row r="1430" spans="7:7" x14ac:dyDescent="0.25">
      <c r="G1430"/>
    </row>
    <row r="1431" spans="7:7" x14ac:dyDescent="0.25">
      <c r="G1431"/>
    </row>
    <row r="1432" spans="7:7" x14ac:dyDescent="0.25">
      <c r="G1432"/>
    </row>
    <row r="1433" spans="7:7" x14ac:dyDescent="0.25">
      <c r="G1433"/>
    </row>
    <row r="1434" spans="7:7" x14ac:dyDescent="0.25">
      <c r="G1434"/>
    </row>
    <row r="1435" spans="7:7" x14ac:dyDescent="0.25">
      <c r="G1435"/>
    </row>
    <row r="1436" spans="7:7" x14ac:dyDescent="0.25">
      <c r="G1436"/>
    </row>
    <row r="1437" spans="7:7" x14ac:dyDescent="0.25">
      <c r="G1437"/>
    </row>
    <row r="1438" spans="7:7" x14ac:dyDescent="0.25">
      <c r="G1438"/>
    </row>
    <row r="1439" spans="7:7" x14ac:dyDescent="0.25">
      <c r="G1439"/>
    </row>
    <row r="1440" spans="7:7" x14ac:dyDescent="0.25">
      <c r="G1440"/>
    </row>
    <row r="1441" spans="7:7" x14ac:dyDescent="0.25">
      <c r="G1441"/>
    </row>
    <row r="1442" spans="7:7" x14ac:dyDescent="0.25">
      <c r="G1442"/>
    </row>
    <row r="1443" spans="7:7" x14ac:dyDescent="0.25">
      <c r="G1443"/>
    </row>
    <row r="1444" spans="7:7" x14ac:dyDescent="0.25">
      <c r="G1444"/>
    </row>
    <row r="1445" spans="7:7" x14ac:dyDescent="0.25">
      <c r="G1445"/>
    </row>
    <row r="1446" spans="7:7" x14ac:dyDescent="0.25">
      <c r="G1446"/>
    </row>
    <row r="1447" spans="7:7" x14ac:dyDescent="0.25">
      <c r="G1447"/>
    </row>
    <row r="1448" spans="7:7" x14ac:dyDescent="0.25">
      <c r="G1448"/>
    </row>
    <row r="1449" spans="7:7" x14ac:dyDescent="0.25">
      <c r="G1449"/>
    </row>
    <row r="1450" spans="7:7" x14ac:dyDescent="0.25">
      <c r="G1450"/>
    </row>
    <row r="1451" spans="7:7" x14ac:dyDescent="0.25">
      <c r="G1451"/>
    </row>
    <row r="1452" spans="7:7" x14ac:dyDescent="0.25">
      <c r="G1452"/>
    </row>
    <row r="1453" spans="7:7" x14ac:dyDescent="0.25">
      <c r="G1453"/>
    </row>
    <row r="1454" spans="7:7" x14ac:dyDescent="0.25">
      <c r="G1454"/>
    </row>
    <row r="1455" spans="7:7" x14ac:dyDescent="0.25">
      <c r="G1455"/>
    </row>
    <row r="1456" spans="7:7" x14ac:dyDescent="0.25">
      <c r="G1456"/>
    </row>
    <row r="1457" spans="7:7" x14ac:dyDescent="0.25">
      <c r="G1457"/>
    </row>
    <row r="1458" spans="7:7" x14ac:dyDescent="0.25">
      <c r="G1458"/>
    </row>
    <row r="1459" spans="7:7" x14ac:dyDescent="0.25">
      <c r="G1459"/>
    </row>
    <row r="1460" spans="7:7" x14ac:dyDescent="0.25">
      <c r="G1460"/>
    </row>
    <row r="1461" spans="7:7" x14ac:dyDescent="0.25">
      <c r="G1461"/>
    </row>
    <row r="1462" spans="7:7" x14ac:dyDescent="0.25">
      <c r="G1462"/>
    </row>
    <row r="1463" spans="7:7" x14ac:dyDescent="0.25">
      <c r="G1463"/>
    </row>
    <row r="1464" spans="7:7" x14ac:dyDescent="0.25">
      <c r="G1464"/>
    </row>
    <row r="1465" spans="7:7" x14ac:dyDescent="0.25">
      <c r="G1465"/>
    </row>
    <row r="1466" spans="7:7" x14ac:dyDescent="0.25">
      <c r="G1466"/>
    </row>
    <row r="1467" spans="7:7" x14ac:dyDescent="0.25">
      <c r="G1467"/>
    </row>
    <row r="1468" spans="7:7" x14ac:dyDescent="0.25">
      <c r="G1468"/>
    </row>
    <row r="1469" spans="7:7" x14ac:dyDescent="0.25">
      <c r="G1469"/>
    </row>
    <row r="1470" spans="7:7" x14ac:dyDescent="0.25">
      <c r="G1470"/>
    </row>
    <row r="1471" spans="7:7" x14ac:dyDescent="0.25">
      <c r="G1471"/>
    </row>
    <row r="1472" spans="7:7" x14ac:dyDescent="0.25">
      <c r="G1472"/>
    </row>
    <row r="1473" spans="7:7" x14ac:dyDescent="0.25">
      <c r="G1473"/>
    </row>
    <row r="1474" spans="7:7" x14ac:dyDescent="0.25">
      <c r="G1474"/>
    </row>
    <row r="1475" spans="7:7" x14ac:dyDescent="0.25">
      <c r="G1475"/>
    </row>
    <row r="1476" spans="7:7" x14ac:dyDescent="0.25">
      <c r="G1476"/>
    </row>
    <row r="1477" spans="7:7" x14ac:dyDescent="0.25">
      <c r="G1477"/>
    </row>
    <row r="1478" spans="7:7" x14ac:dyDescent="0.25">
      <c r="G1478"/>
    </row>
    <row r="1479" spans="7:7" x14ac:dyDescent="0.25">
      <c r="G1479"/>
    </row>
    <row r="1480" spans="7:7" x14ac:dyDescent="0.25">
      <c r="G1480"/>
    </row>
    <row r="1481" spans="7:7" x14ac:dyDescent="0.25">
      <c r="G1481"/>
    </row>
    <row r="1482" spans="7:7" x14ac:dyDescent="0.25">
      <c r="G1482"/>
    </row>
    <row r="1483" spans="7:7" x14ac:dyDescent="0.25">
      <c r="G1483"/>
    </row>
    <row r="1484" spans="7:7" x14ac:dyDescent="0.25">
      <c r="G1484"/>
    </row>
    <row r="1485" spans="7:7" x14ac:dyDescent="0.25">
      <c r="G1485"/>
    </row>
    <row r="1486" spans="7:7" x14ac:dyDescent="0.25">
      <c r="G1486"/>
    </row>
    <row r="1487" spans="7:7" x14ac:dyDescent="0.25">
      <c r="G1487"/>
    </row>
    <row r="1488" spans="7:7" x14ac:dyDescent="0.25">
      <c r="G1488"/>
    </row>
    <row r="1489" spans="7:7" x14ac:dyDescent="0.25">
      <c r="G1489"/>
    </row>
    <row r="1490" spans="7:7" x14ac:dyDescent="0.25">
      <c r="G1490"/>
    </row>
    <row r="1491" spans="7:7" x14ac:dyDescent="0.25">
      <c r="G1491"/>
    </row>
    <row r="1492" spans="7:7" x14ac:dyDescent="0.25">
      <c r="G1492"/>
    </row>
    <row r="1493" spans="7:7" x14ac:dyDescent="0.25">
      <c r="G1493"/>
    </row>
    <row r="1494" spans="7:7" x14ac:dyDescent="0.25">
      <c r="G1494"/>
    </row>
    <row r="1495" spans="7:7" x14ac:dyDescent="0.25">
      <c r="G1495"/>
    </row>
    <row r="1496" spans="7:7" x14ac:dyDescent="0.25">
      <c r="G1496"/>
    </row>
    <row r="1497" spans="7:7" x14ac:dyDescent="0.25">
      <c r="G1497"/>
    </row>
    <row r="1498" spans="7:7" x14ac:dyDescent="0.25">
      <c r="G1498"/>
    </row>
    <row r="1499" spans="7:7" x14ac:dyDescent="0.25">
      <c r="G1499"/>
    </row>
    <row r="1500" spans="7:7" x14ac:dyDescent="0.25">
      <c r="G1500"/>
    </row>
    <row r="1501" spans="7:7" x14ac:dyDescent="0.25">
      <c r="G1501"/>
    </row>
    <row r="1502" spans="7:7" x14ac:dyDescent="0.25">
      <c r="G1502"/>
    </row>
    <row r="1503" spans="7:7" x14ac:dyDescent="0.25">
      <c r="G1503"/>
    </row>
    <row r="1504" spans="7:7" x14ac:dyDescent="0.25">
      <c r="G1504"/>
    </row>
    <row r="1505" spans="7:7" x14ac:dyDescent="0.25">
      <c r="G1505"/>
    </row>
    <row r="1506" spans="7:7" x14ac:dyDescent="0.25">
      <c r="G1506"/>
    </row>
    <row r="1507" spans="7:7" x14ac:dyDescent="0.25">
      <c r="G1507"/>
    </row>
    <row r="1508" spans="7:7" x14ac:dyDescent="0.25">
      <c r="G1508"/>
    </row>
    <row r="1509" spans="7:7" x14ac:dyDescent="0.25">
      <c r="G1509"/>
    </row>
    <row r="1510" spans="7:7" x14ac:dyDescent="0.25">
      <c r="G1510"/>
    </row>
    <row r="1511" spans="7:7" x14ac:dyDescent="0.25">
      <c r="G1511"/>
    </row>
    <row r="1512" spans="7:7" x14ac:dyDescent="0.25">
      <c r="G1512"/>
    </row>
    <row r="1513" spans="7:7" x14ac:dyDescent="0.25">
      <c r="G1513"/>
    </row>
    <row r="1514" spans="7:7" x14ac:dyDescent="0.25">
      <c r="G1514"/>
    </row>
    <row r="1515" spans="7:7" x14ac:dyDescent="0.25">
      <c r="G1515"/>
    </row>
    <row r="1516" spans="7:7" x14ac:dyDescent="0.25">
      <c r="G1516"/>
    </row>
    <row r="1517" spans="7:7" x14ac:dyDescent="0.25">
      <c r="G1517"/>
    </row>
    <row r="1518" spans="7:7" x14ac:dyDescent="0.25">
      <c r="G1518"/>
    </row>
    <row r="1519" spans="7:7" x14ac:dyDescent="0.25">
      <c r="G1519"/>
    </row>
    <row r="1520" spans="7:7" x14ac:dyDescent="0.25">
      <c r="G1520"/>
    </row>
    <row r="1521" spans="7:7" x14ac:dyDescent="0.25">
      <c r="G1521"/>
    </row>
    <row r="1522" spans="7:7" x14ac:dyDescent="0.25">
      <c r="G1522"/>
    </row>
    <row r="1523" spans="7:7" x14ac:dyDescent="0.25">
      <c r="G1523"/>
    </row>
    <row r="1524" spans="7:7" x14ac:dyDescent="0.25">
      <c r="G1524"/>
    </row>
    <row r="1525" spans="7:7" x14ac:dyDescent="0.25">
      <c r="G1525"/>
    </row>
    <row r="1526" spans="7:7" x14ac:dyDescent="0.25">
      <c r="G1526"/>
    </row>
    <row r="1527" spans="7:7" x14ac:dyDescent="0.25">
      <c r="G1527"/>
    </row>
    <row r="1528" spans="7:7" x14ac:dyDescent="0.25">
      <c r="G1528"/>
    </row>
    <row r="1529" spans="7:7" x14ac:dyDescent="0.25">
      <c r="G1529"/>
    </row>
    <row r="1530" spans="7:7" x14ac:dyDescent="0.25">
      <c r="G1530"/>
    </row>
    <row r="1531" spans="7:7" x14ac:dyDescent="0.25">
      <c r="G1531"/>
    </row>
    <row r="1532" spans="7:7" x14ac:dyDescent="0.25">
      <c r="G1532"/>
    </row>
    <row r="1533" spans="7:7" x14ac:dyDescent="0.25">
      <c r="G1533"/>
    </row>
    <row r="1534" spans="7:7" x14ac:dyDescent="0.25">
      <c r="G1534"/>
    </row>
    <row r="1535" spans="7:7" x14ac:dyDescent="0.25">
      <c r="G1535"/>
    </row>
    <row r="1536" spans="7:7" x14ac:dyDescent="0.25">
      <c r="G1536"/>
    </row>
    <row r="1537" spans="7:7" x14ac:dyDescent="0.25">
      <c r="G1537"/>
    </row>
    <row r="1538" spans="7:7" x14ac:dyDescent="0.25">
      <c r="G1538"/>
    </row>
    <row r="1539" spans="7:7" x14ac:dyDescent="0.25">
      <c r="G1539"/>
    </row>
    <row r="1540" spans="7:7" x14ac:dyDescent="0.25">
      <c r="G1540"/>
    </row>
    <row r="1541" spans="7:7" x14ac:dyDescent="0.25">
      <c r="G1541"/>
    </row>
    <row r="1542" spans="7:7" x14ac:dyDescent="0.25">
      <c r="G1542"/>
    </row>
    <row r="1543" spans="7:7" x14ac:dyDescent="0.25">
      <c r="G1543"/>
    </row>
    <row r="1544" spans="7:7" x14ac:dyDescent="0.25">
      <c r="G1544"/>
    </row>
    <row r="1545" spans="7:7" x14ac:dyDescent="0.25">
      <c r="G1545"/>
    </row>
    <row r="1546" spans="7:7" x14ac:dyDescent="0.25">
      <c r="G1546"/>
    </row>
    <row r="1547" spans="7:7" x14ac:dyDescent="0.25">
      <c r="G1547"/>
    </row>
    <row r="1548" spans="7:7" x14ac:dyDescent="0.25">
      <c r="G1548"/>
    </row>
    <row r="1549" spans="7:7" x14ac:dyDescent="0.25">
      <c r="G1549"/>
    </row>
    <row r="1550" spans="7:7" x14ac:dyDescent="0.25">
      <c r="G1550"/>
    </row>
    <row r="1551" spans="7:7" x14ac:dyDescent="0.25">
      <c r="G1551"/>
    </row>
    <row r="1552" spans="7:7" x14ac:dyDescent="0.25">
      <c r="G1552"/>
    </row>
    <row r="1553" spans="7:7" x14ac:dyDescent="0.25">
      <c r="G1553"/>
    </row>
    <row r="1554" spans="7:7" x14ac:dyDescent="0.25">
      <c r="G1554"/>
    </row>
    <row r="1555" spans="7:7" x14ac:dyDescent="0.25">
      <c r="G1555"/>
    </row>
    <row r="1556" spans="7:7" x14ac:dyDescent="0.25">
      <c r="G1556"/>
    </row>
    <row r="1557" spans="7:7" x14ac:dyDescent="0.25">
      <c r="G1557"/>
    </row>
    <row r="1558" spans="7:7" x14ac:dyDescent="0.25">
      <c r="G1558"/>
    </row>
    <row r="1559" spans="7:7" x14ac:dyDescent="0.25">
      <c r="G1559"/>
    </row>
    <row r="1560" spans="7:7" x14ac:dyDescent="0.25">
      <c r="G1560"/>
    </row>
    <row r="1561" spans="7:7" x14ac:dyDescent="0.25">
      <c r="G1561"/>
    </row>
    <row r="1562" spans="7:7" x14ac:dyDescent="0.25">
      <c r="G1562"/>
    </row>
    <row r="1563" spans="7:7" x14ac:dyDescent="0.25">
      <c r="G1563"/>
    </row>
    <row r="1564" spans="7:7" x14ac:dyDescent="0.25">
      <c r="G1564"/>
    </row>
    <row r="1565" spans="7:7" x14ac:dyDescent="0.25">
      <c r="G1565"/>
    </row>
    <row r="1566" spans="7:7" x14ac:dyDescent="0.25">
      <c r="G1566"/>
    </row>
    <row r="1567" spans="7:7" x14ac:dyDescent="0.25">
      <c r="G1567"/>
    </row>
    <row r="1568" spans="7:7" x14ac:dyDescent="0.25">
      <c r="G1568"/>
    </row>
    <row r="1569" spans="7:7" x14ac:dyDescent="0.25">
      <c r="G1569"/>
    </row>
    <row r="1570" spans="7:7" x14ac:dyDescent="0.25">
      <c r="G1570"/>
    </row>
    <row r="1571" spans="7:7" x14ac:dyDescent="0.25">
      <c r="G1571"/>
    </row>
    <row r="1572" spans="7:7" x14ac:dyDescent="0.25">
      <c r="G1572"/>
    </row>
    <row r="1573" spans="7:7" x14ac:dyDescent="0.25">
      <c r="G1573"/>
    </row>
    <row r="1574" spans="7:7" x14ac:dyDescent="0.25">
      <c r="G1574"/>
    </row>
    <row r="1575" spans="7:7" x14ac:dyDescent="0.25">
      <c r="G1575"/>
    </row>
    <row r="1576" spans="7:7" x14ac:dyDescent="0.25">
      <c r="G1576"/>
    </row>
    <row r="1577" spans="7:7" x14ac:dyDescent="0.25">
      <c r="G1577"/>
    </row>
    <row r="1578" spans="7:7" x14ac:dyDescent="0.25">
      <c r="G1578"/>
    </row>
    <row r="1579" spans="7:7" x14ac:dyDescent="0.25">
      <c r="G1579"/>
    </row>
    <row r="1580" spans="7:7" x14ac:dyDescent="0.25">
      <c r="G1580"/>
    </row>
    <row r="1581" spans="7:7" x14ac:dyDescent="0.25">
      <c r="G1581"/>
    </row>
    <row r="1582" spans="7:7" x14ac:dyDescent="0.25">
      <c r="G1582"/>
    </row>
    <row r="1583" spans="7:7" x14ac:dyDescent="0.25">
      <c r="G1583"/>
    </row>
    <row r="1584" spans="7:7" x14ac:dyDescent="0.25">
      <c r="G1584"/>
    </row>
    <row r="1585" spans="7:7" x14ac:dyDescent="0.25">
      <c r="G1585"/>
    </row>
    <row r="1586" spans="7:7" x14ac:dyDescent="0.25">
      <c r="G1586"/>
    </row>
    <row r="1587" spans="7:7" x14ac:dyDescent="0.25">
      <c r="G1587"/>
    </row>
    <row r="1588" spans="7:7" x14ac:dyDescent="0.25">
      <c r="G1588"/>
    </row>
    <row r="1589" spans="7:7" x14ac:dyDescent="0.25">
      <c r="G1589"/>
    </row>
    <row r="1590" spans="7:7" x14ac:dyDescent="0.25">
      <c r="G1590"/>
    </row>
    <row r="1591" spans="7:7" x14ac:dyDescent="0.25">
      <c r="G1591"/>
    </row>
    <row r="1592" spans="7:7" x14ac:dyDescent="0.25">
      <c r="G1592"/>
    </row>
    <row r="1593" spans="7:7" x14ac:dyDescent="0.25">
      <c r="G1593"/>
    </row>
    <row r="1594" spans="7:7" x14ac:dyDescent="0.25">
      <c r="G1594"/>
    </row>
    <row r="1595" spans="7:7" x14ac:dyDescent="0.25">
      <c r="G1595"/>
    </row>
    <row r="1596" spans="7:7" x14ac:dyDescent="0.25">
      <c r="G1596"/>
    </row>
    <row r="1597" spans="7:7" x14ac:dyDescent="0.25">
      <c r="G1597"/>
    </row>
    <row r="1598" spans="7:7" x14ac:dyDescent="0.25">
      <c r="G1598"/>
    </row>
    <row r="1599" spans="7:7" x14ac:dyDescent="0.25">
      <c r="G1599"/>
    </row>
    <row r="1600" spans="7:7" x14ac:dyDescent="0.25">
      <c r="G1600"/>
    </row>
    <row r="1601" spans="7:7" x14ac:dyDescent="0.25">
      <c r="G1601"/>
    </row>
    <row r="1602" spans="7:7" x14ac:dyDescent="0.25">
      <c r="G1602"/>
    </row>
    <row r="1603" spans="7:7" x14ac:dyDescent="0.25">
      <c r="G1603"/>
    </row>
    <row r="1604" spans="7:7" x14ac:dyDescent="0.25">
      <c r="G1604"/>
    </row>
    <row r="1605" spans="7:7" x14ac:dyDescent="0.25">
      <c r="G1605"/>
    </row>
    <row r="1606" spans="7:7" x14ac:dyDescent="0.25">
      <c r="G1606"/>
    </row>
    <row r="1607" spans="7:7" x14ac:dyDescent="0.25">
      <c r="G1607"/>
    </row>
    <row r="1608" spans="7:7" x14ac:dyDescent="0.25">
      <c r="G1608"/>
    </row>
    <row r="1609" spans="7:7" x14ac:dyDescent="0.25">
      <c r="G1609"/>
    </row>
    <row r="1610" spans="7:7" x14ac:dyDescent="0.25">
      <c r="G1610"/>
    </row>
    <row r="1611" spans="7:7" x14ac:dyDescent="0.25">
      <c r="G1611"/>
    </row>
    <row r="1612" spans="7:7" x14ac:dyDescent="0.25">
      <c r="G1612"/>
    </row>
    <row r="1613" spans="7:7" x14ac:dyDescent="0.25">
      <c r="G1613"/>
    </row>
    <row r="1614" spans="7:7" x14ac:dyDescent="0.25">
      <c r="G1614"/>
    </row>
    <row r="1615" spans="7:7" x14ac:dyDescent="0.25">
      <c r="G1615"/>
    </row>
    <row r="1616" spans="7:7" x14ac:dyDescent="0.25">
      <c r="G1616"/>
    </row>
    <row r="1617" spans="7:7" x14ac:dyDescent="0.25">
      <c r="G1617"/>
    </row>
    <row r="1618" spans="7:7" x14ac:dyDescent="0.25">
      <c r="G1618"/>
    </row>
    <row r="1619" spans="7:7" x14ac:dyDescent="0.25">
      <c r="G1619"/>
    </row>
    <row r="1620" spans="7:7" x14ac:dyDescent="0.25">
      <c r="G1620"/>
    </row>
    <row r="1621" spans="7:7" x14ac:dyDescent="0.25">
      <c r="G1621"/>
    </row>
    <row r="1622" spans="7:7" x14ac:dyDescent="0.25">
      <c r="G1622"/>
    </row>
    <row r="1623" spans="7:7" x14ac:dyDescent="0.25">
      <c r="G1623"/>
    </row>
    <row r="1624" spans="7:7" x14ac:dyDescent="0.25">
      <c r="G1624"/>
    </row>
    <row r="1625" spans="7:7" x14ac:dyDescent="0.25">
      <c r="G1625"/>
    </row>
    <row r="1626" spans="7:7" x14ac:dyDescent="0.25">
      <c r="G1626"/>
    </row>
    <row r="1627" spans="7:7" x14ac:dyDescent="0.25">
      <c r="G1627"/>
    </row>
    <row r="1628" spans="7:7" x14ac:dyDescent="0.25">
      <c r="G1628"/>
    </row>
    <row r="1629" spans="7:7" x14ac:dyDescent="0.25">
      <c r="G1629"/>
    </row>
    <row r="1630" spans="7:7" x14ac:dyDescent="0.25">
      <c r="G1630"/>
    </row>
    <row r="1631" spans="7:7" x14ac:dyDescent="0.25">
      <c r="G1631"/>
    </row>
    <row r="1632" spans="7:7" x14ac:dyDescent="0.25">
      <c r="G1632"/>
    </row>
    <row r="1633" spans="7:7" x14ac:dyDescent="0.25">
      <c r="G1633"/>
    </row>
    <row r="1634" spans="7:7" x14ac:dyDescent="0.25">
      <c r="G1634"/>
    </row>
    <row r="1635" spans="7:7" x14ac:dyDescent="0.25">
      <c r="G1635"/>
    </row>
    <row r="1636" spans="7:7" x14ac:dyDescent="0.25">
      <c r="G1636"/>
    </row>
    <row r="1637" spans="7:7" x14ac:dyDescent="0.25">
      <c r="G1637"/>
    </row>
    <row r="1638" spans="7:7" x14ac:dyDescent="0.25">
      <c r="G1638"/>
    </row>
    <row r="1639" spans="7:7" x14ac:dyDescent="0.25">
      <c r="G1639"/>
    </row>
    <row r="1640" spans="7:7" x14ac:dyDescent="0.25">
      <c r="G1640"/>
    </row>
    <row r="1641" spans="7:7" x14ac:dyDescent="0.25">
      <c r="G1641"/>
    </row>
    <row r="1642" spans="7:7" x14ac:dyDescent="0.25">
      <c r="G1642"/>
    </row>
    <row r="1643" spans="7:7" x14ac:dyDescent="0.25">
      <c r="G1643"/>
    </row>
    <row r="1644" spans="7:7" x14ac:dyDescent="0.25">
      <c r="G1644"/>
    </row>
    <row r="1645" spans="7:7" x14ac:dyDescent="0.25">
      <c r="G1645"/>
    </row>
    <row r="1646" spans="7:7" x14ac:dyDescent="0.25">
      <c r="G1646"/>
    </row>
    <row r="1647" spans="7:7" x14ac:dyDescent="0.25">
      <c r="G1647"/>
    </row>
    <row r="1648" spans="7:7" x14ac:dyDescent="0.25">
      <c r="G1648"/>
    </row>
    <row r="1649" spans="7:7" x14ac:dyDescent="0.25">
      <c r="G1649"/>
    </row>
    <row r="1650" spans="7:7" x14ac:dyDescent="0.25">
      <c r="G1650"/>
    </row>
    <row r="1651" spans="7:7" x14ac:dyDescent="0.25">
      <c r="G1651"/>
    </row>
    <row r="1652" spans="7:7" x14ac:dyDescent="0.25">
      <c r="G1652"/>
    </row>
    <row r="1653" spans="7:7" x14ac:dyDescent="0.25">
      <c r="G1653"/>
    </row>
    <row r="1654" spans="7:7" x14ac:dyDescent="0.25">
      <c r="G1654"/>
    </row>
    <row r="1655" spans="7:7" x14ac:dyDescent="0.25">
      <c r="G1655"/>
    </row>
    <row r="1656" spans="7:7" x14ac:dyDescent="0.25">
      <c r="G1656"/>
    </row>
    <row r="1657" spans="7:7" x14ac:dyDescent="0.25">
      <c r="G1657"/>
    </row>
    <row r="1658" spans="7:7" x14ac:dyDescent="0.25">
      <c r="G1658"/>
    </row>
    <row r="1659" spans="7:7" x14ac:dyDescent="0.25">
      <c r="G1659"/>
    </row>
    <row r="1660" spans="7:7" x14ac:dyDescent="0.25">
      <c r="G1660"/>
    </row>
    <row r="1661" spans="7:7" x14ac:dyDescent="0.25">
      <c r="G1661"/>
    </row>
    <row r="1662" spans="7:7" x14ac:dyDescent="0.25">
      <c r="G1662"/>
    </row>
    <row r="1663" spans="7:7" x14ac:dyDescent="0.25">
      <c r="G1663"/>
    </row>
    <row r="1664" spans="7:7" x14ac:dyDescent="0.25">
      <c r="G1664"/>
    </row>
    <row r="1665" spans="7:7" x14ac:dyDescent="0.25">
      <c r="G1665"/>
    </row>
    <row r="1666" spans="7:7" x14ac:dyDescent="0.25">
      <c r="G1666"/>
    </row>
    <row r="1667" spans="7:7" x14ac:dyDescent="0.25">
      <c r="G1667"/>
    </row>
    <row r="1668" spans="7:7" x14ac:dyDescent="0.25">
      <c r="G1668"/>
    </row>
    <row r="1669" spans="7:7" x14ac:dyDescent="0.25">
      <c r="G1669"/>
    </row>
    <row r="1670" spans="7:7" x14ac:dyDescent="0.25">
      <c r="G1670"/>
    </row>
    <row r="1671" spans="7:7" x14ac:dyDescent="0.25">
      <c r="G1671"/>
    </row>
    <row r="1672" spans="7:7" x14ac:dyDescent="0.25">
      <c r="G1672"/>
    </row>
    <row r="1673" spans="7:7" x14ac:dyDescent="0.25">
      <c r="G1673"/>
    </row>
    <row r="1674" spans="7:7" x14ac:dyDescent="0.25">
      <c r="G1674"/>
    </row>
    <row r="1675" spans="7:7" x14ac:dyDescent="0.25">
      <c r="G1675"/>
    </row>
    <row r="1676" spans="7:7" x14ac:dyDescent="0.25">
      <c r="G1676"/>
    </row>
    <row r="1677" spans="7:7" x14ac:dyDescent="0.25">
      <c r="G1677"/>
    </row>
    <row r="1678" spans="7:7" x14ac:dyDescent="0.25">
      <c r="G1678"/>
    </row>
    <row r="1679" spans="7:7" x14ac:dyDescent="0.25">
      <c r="G1679"/>
    </row>
    <row r="1680" spans="7:7" x14ac:dyDescent="0.25">
      <c r="G1680"/>
    </row>
    <row r="1681" spans="7:7" x14ac:dyDescent="0.25">
      <c r="G1681"/>
    </row>
    <row r="1682" spans="7:7" x14ac:dyDescent="0.25">
      <c r="G1682"/>
    </row>
    <row r="1683" spans="7:7" x14ac:dyDescent="0.25">
      <c r="G1683"/>
    </row>
    <row r="1684" spans="7:7" x14ac:dyDescent="0.25">
      <c r="G1684"/>
    </row>
    <row r="1685" spans="7:7" x14ac:dyDescent="0.25">
      <c r="G1685"/>
    </row>
    <row r="1686" spans="7:7" x14ac:dyDescent="0.25">
      <c r="G1686"/>
    </row>
    <row r="1687" spans="7:7" x14ac:dyDescent="0.25">
      <c r="G1687"/>
    </row>
    <row r="1688" spans="7:7" x14ac:dyDescent="0.25">
      <c r="G1688"/>
    </row>
    <row r="1689" spans="7:7" x14ac:dyDescent="0.25">
      <c r="G1689"/>
    </row>
    <row r="1690" spans="7:7" x14ac:dyDescent="0.25">
      <c r="G1690"/>
    </row>
    <row r="1691" spans="7:7" x14ac:dyDescent="0.25">
      <c r="G1691"/>
    </row>
    <row r="1692" spans="7:7" x14ac:dyDescent="0.25">
      <c r="G1692"/>
    </row>
    <row r="1693" spans="7:7" x14ac:dyDescent="0.25">
      <c r="G1693"/>
    </row>
    <row r="1694" spans="7:7" x14ac:dyDescent="0.25">
      <c r="G1694"/>
    </row>
    <row r="1695" spans="7:7" x14ac:dyDescent="0.25">
      <c r="G1695"/>
    </row>
    <row r="1696" spans="7:7" x14ac:dyDescent="0.25">
      <c r="G1696"/>
    </row>
    <row r="1697" spans="7:7" x14ac:dyDescent="0.25">
      <c r="G1697"/>
    </row>
    <row r="1698" spans="7:7" x14ac:dyDescent="0.25">
      <c r="G1698"/>
    </row>
    <row r="1699" spans="7:7" x14ac:dyDescent="0.25">
      <c r="G1699"/>
    </row>
    <row r="1700" spans="7:7" x14ac:dyDescent="0.25">
      <c r="G1700"/>
    </row>
    <row r="1701" spans="7:7" x14ac:dyDescent="0.25">
      <c r="G1701"/>
    </row>
    <row r="1702" spans="7:7" x14ac:dyDescent="0.25">
      <c r="G1702"/>
    </row>
    <row r="1703" spans="7:7" x14ac:dyDescent="0.25">
      <c r="G1703"/>
    </row>
    <row r="1704" spans="7:7" x14ac:dyDescent="0.25">
      <c r="G1704"/>
    </row>
    <row r="1705" spans="7:7" x14ac:dyDescent="0.25">
      <c r="G1705"/>
    </row>
    <row r="1706" spans="7:7" x14ac:dyDescent="0.25">
      <c r="G1706"/>
    </row>
    <row r="1707" spans="7:7" x14ac:dyDescent="0.25">
      <c r="G1707"/>
    </row>
    <row r="1708" spans="7:7" x14ac:dyDescent="0.25">
      <c r="G1708"/>
    </row>
    <row r="1709" spans="7:7" x14ac:dyDescent="0.25">
      <c r="G1709"/>
    </row>
    <row r="1710" spans="7:7" x14ac:dyDescent="0.25">
      <c r="G1710"/>
    </row>
    <row r="1711" spans="7:7" x14ac:dyDescent="0.25">
      <c r="G1711"/>
    </row>
    <row r="1712" spans="7:7" x14ac:dyDescent="0.25">
      <c r="G1712"/>
    </row>
    <row r="1713" spans="7:7" x14ac:dyDescent="0.25">
      <c r="G1713"/>
    </row>
    <row r="1714" spans="7:7" x14ac:dyDescent="0.25">
      <c r="G1714"/>
    </row>
    <row r="1715" spans="7:7" x14ac:dyDescent="0.25">
      <c r="G1715"/>
    </row>
    <row r="1716" spans="7:7" x14ac:dyDescent="0.25">
      <c r="G1716"/>
    </row>
    <row r="1717" spans="7:7" x14ac:dyDescent="0.25">
      <c r="G1717"/>
    </row>
    <row r="1718" spans="7:7" x14ac:dyDescent="0.25">
      <c r="G1718"/>
    </row>
    <row r="1719" spans="7:7" x14ac:dyDescent="0.25">
      <c r="G1719"/>
    </row>
    <row r="1720" spans="7:7" x14ac:dyDescent="0.25">
      <c r="G1720"/>
    </row>
    <row r="1721" spans="7:7" x14ac:dyDescent="0.25">
      <c r="G1721"/>
    </row>
    <row r="1722" spans="7:7" x14ac:dyDescent="0.25">
      <c r="G1722"/>
    </row>
    <row r="1723" spans="7:7" x14ac:dyDescent="0.25">
      <c r="G1723"/>
    </row>
    <row r="1724" spans="7:7" x14ac:dyDescent="0.25">
      <c r="G1724"/>
    </row>
    <row r="1725" spans="7:7" x14ac:dyDescent="0.25">
      <c r="G1725"/>
    </row>
    <row r="1726" spans="7:7" x14ac:dyDescent="0.25">
      <c r="G1726"/>
    </row>
    <row r="1727" spans="7:7" x14ac:dyDescent="0.25">
      <c r="G1727"/>
    </row>
    <row r="1728" spans="7:7" x14ac:dyDescent="0.25">
      <c r="G1728"/>
    </row>
    <row r="1729" spans="7:7" x14ac:dyDescent="0.25">
      <c r="G1729"/>
    </row>
    <row r="1730" spans="7:7" x14ac:dyDescent="0.25">
      <c r="G1730"/>
    </row>
    <row r="1731" spans="7:7" x14ac:dyDescent="0.25">
      <c r="G1731"/>
    </row>
    <row r="1732" spans="7:7" x14ac:dyDescent="0.25">
      <c r="G1732"/>
    </row>
    <row r="1733" spans="7:7" x14ac:dyDescent="0.25">
      <c r="G1733"/>
    </row>
    <row r="1734" spans="7:7" x14ac:dyDescent="0.25">
      <c r="G1734"/>
    </row>
    <row r="1735" spans="7:7" x14ac:dyDescent="0.25">
      <c r="G1735"/>
    </row>
    <row r="1736" spans="7:7" x14ac:dyDescent="0.25">
      <c r="G1736"/>
    </row>
    <row r="1737" spans="7:7" x14ac:dyDescent="0.25">
      <c r="G1737"/>
    </row>
    <row r="1738" spans="7:7" x14ac:dyDescent="0.25">
      <c r="G1738"/>
    </row>
    <row r="1739" spans="7:7" x14ac:dyDescent="0.25">
      <c r="G1739"/>
    </row>
    <row r="1740" spans="7:7" x14ac:dyDescent="0.25">
      <c r="G1740"/>
    </row>
    <row r="1741" spans="7:7" x14ac:dyDescent="0.25">
      <c r="G1741"/>
    </row>
    <row r="1742" spans="7:7" x14ac:dyDescent="0.25">
      <c r="G1742"/>
    </row>
    <row r="1743" spans="7:7" x14ac:dyDescent="0.25">
      <c r="G1743"/>
    </row>
    <row r="1744" spans="7:7" x14ac:dyDescent="0.25">
      <c r="G1744"/>
    </row>
    <row r="1745" spans="7:7" x14ac:dyDescent="0.25">
      <c r="G1745"/>
    </row>
    <row r="1746" spans="7:7" x14ac:dyDescent="0.25">
      <c r="G1746"/>
    </row>
    <row r="1747" spans="7:7" x14ac:dyDescent="0.25">
      <c r="G1747"/>
    </row>
    <row r="1748" spans="7:7" x14ac:dyDescent="0.25">
      <c r="G1748"/>
    </row>
    <row r="1749" spans="7:7" x14ac:dyDescent="0.25">
      <c r="G1749"/>
    </row>
    <row r="1750" spans="7:7" x14ac:dyDescent="0.25">
      <c r="G1750"/>
    </row>
    <row r="1751" spans="7:7" x14ac:dyDescent="0.25">
      <c r="G1751"/>
    </row>
    <row r="1752" spans="7:7" x14ac:dyDescent="0.25">
      <c r="G1752"/>
    </row>
    <row r="1753" spans="7:7" x14ac:dyDescent="0.25">
      <c r="G1753"/>
    </row>
    <row r="1754" spans="7:7" x14ac:dyDescent="0.25">
      <c r="G1754"/>
    </row>
    <row r="1755" spans="7:7" x14ac:dyDescent="0.25">
      <c r="G1755"/>
    </row>
    <row r="1756" spans="7:7" x14ac:dyDescent="0.25">
      <c r="G1756"/>
    </row>
    <row r="1757" spans="7:7" x14ac:dyDescent="0.25">
      <c r="G1757"/>
    </row>
    <row r="1758" spans="7:7" x14ac:dyDescent="0.25">
      <c r="G1758"/>
    </row>
    <row r="1759" spans="7:7" x14ac:dyDescent="0.25">
      <c r="G1759"/>
    </row>
    <row r="1760" spans="7:7" x14ac:dyDescent="0.25">
      <c r="G1760"/>
    </row>
    <row r="1761" spans="7:7" x14ac:dyDescent="0.25">
      <c r="G1761"/>
    </row>
    <row r="1762" spans="7:7" x14ac:dyDescent="0.25">
      <c r="G1762"/>
    </row>
    <row r="1763" spans="7:7" x14ac:dyDescent="0.25">
      <c r="G1763"/>
    </row>
    <row r="1764" spans="7:7" x14ac:dyDescent="0.25">
      <c r="G1764"/>
    </row>
    <row r="1765" spans="7:7" x14ac:dyDescent="0.25">
      <c r="G1765"/>
    </row>
    <row r="1766" spans="7:7" x14ac:dyDescent="0.25">
      <c r="G1766"/>
    </row>
    <row r="1767" spans="7:7" x14ac:dyDescent="0.25">
      <c r="G1767"/>
    </row>
    <row r="1768" spans="7:7" x14ac:dyDescent="0.25">
      <c r="G1768"/>
    </row>
    <row r="1769" spans="7:7" x14ac:dyDescent="0.25">
      <c r="G1769"/>
    </row>
    <row r="1770" spans="7:7" x14ac:dyDescent="0.25">
      <c r="G1770"/>
    </row>
    <row r="1771" spans="7:7" x14ac:dyDescent="0.25">
      <c r="G1771"/>
    </row>
    <row r="1772" spans="7:7" x14ac:dyDescent="0.25">
      <c r="G1772"/>
    </row>
    <row r="1773" spans="7:7" x14ac:dyDescent="0.25">
      <c r="G1773"/>
    </row>
    <row r="1774" spans="7:7" x14ac:dyDescent="0.25">
      <c r="G1774"/>
    </row>
    <row r="1775" spans="7:7" x14ac:dyDescent="0.25">
      <c r="G1775"/>
    </row>
    <row r="1776" spans="7:7" x14ac:dyDescent="0.25">
      <c r="G1776"/>
    </row>
    <row r="1777" spans="7:7" x14ac:dyDescent="0.25">
      <c r="G1777"/>
    </row>
    <row r="1778" spans="7:7" x14ac:dyDescent="0.25">
      <c r="G1778"/>
    </row>
    <row r="1779" spans="7:7" x14ac:dyDescent="0.25">
      <c r="G1779"/>
    </row>
    <row r="1780" spans="7:7" x14ac:dyDescent="0.25">
      <c r="G1780"/>
    </row>
    <row r="1781" spans="7:7" x14ac:dyDescent="0.25">
      <c r="G1781"/>
    </row>
    <row r="1782" spans="7:7" x14ac:dyDescent="0.25">
      <c r="G1782"/>
    </row>
    <row r="1783" spans="7:7" x14ac:dyDescent="0.25">
      <c r="G1783"/>
    </row>
    <row r="1784" spans="7:7" x14ac:dyDescent="0.25">
      <c r="G1784"/>
    </row>
    <row r="1785" spans="7:7" x14ac:dyDescent="0.25">
      <c r="G1785"/>
    </row>
    <row r="1786" spans="7:7" x14ac:dyDescent="0.25">
      <c r="G1786"/>
    </row>
    <row r="1787" spans="7:7" x14ac:dyDescent="0.25">
      <c r="G1787"/>
    </row>
    <row r="1788" spans="7:7" x14ac:dyDescent="0.25">
      <c r="G1788"/>
    </row>
    <row r="1789" spans="7:7" x14ac:dyDescent="0.25">
      <c r="G1789"/>
    </row>
    <row r="1790" spans="7:7" x14ac:dyDescent="0.25">
      <c r="G1790"/>
    </row>
    <row r="1791" spans="7:7" x14ac:dyDescent="0.25">
      <c r="G1791"/>
    </row>
    <row r="1792" spans="7:7" x14ac:dyDescent="0.25">
      <c r="G1792"/>
    </row>
    <row r="1793" spans="7:7" x14ac:dyDescent="0.25">
      <c r="G1793"/>
    </row>
    <row r="1794" spans="7:7" x14ac:dyDescent="0.25">
      <c r="G1794"/>
    </row>
    <row r="1795" spans="7:7" x14ac:dyDescent="0.25">
      <c r="G1795"/>
    </row>
    <row r="1796" spans="7:7" x14ac:dyDescent="0.25">
      <c r="G1796"/>
    </row>
    <row r="1797" spans="7:7" x14ac:dyDescent="0.25">
      <c r="G1797"/>
    </row>
    <row r="1798" spans="7:7" x14ac:dyDescent="0.25">
      <c r="G1798"/>
    </row>
    <row r="1799" spans="7:7" x14ac:dyDescent="0.25">
      <c r="G1799"/>
    </row>
    <row r="1800" spans="7:7" x14ac:dyDescent="0.25">
      <c r="G1800"/>
    </row>
    <row r="1801" spans="7:7" x14ac:dyDescent="0.25">
      <c r="G1801"/>
    </row>
    <row r="1802" spans="7:7" x14ac:dyDescent="0.25">
      <c r="G1802"/>
    </row>
    <row r="1803" spans="7:7" x14ac:dyDescent="0.25">
      <c r="G1803"/>
    </row>
    <row r="1804" spans="7:7" x14ac:dyDescent="0.25">
      <c r="G1804"/>
    </row>
    <row r="1805" spans="7:7" x14ac:dyDescent="0.25">
      <c r="G1805"/>
    </row>
    <row r="1806" spans="7:7" x14ac:dyDescent="0.25">
      <c r="G1806"/>
    </row>
    <row r="1807" spans="7:7" x14ac:dyDescent="0.25">
      <c r="G1807"/>
    </row>
    <row r="1808" spans="7:7" x14ac:dyDescent="0.25">
      <c r="G1808"/>
    </row>
    <row r="1809" spans="7:7" x14ac:dyDescent="0.25">
      <c r="G1809"/>
    </row>
    <row r="1810" spans="7:7" x14ac:dyDescent="0.25">
      <c r="G1810"/>
    </row>
    <row r="1811" spans="7:7" x14ac:dyDescent="0.25">
      <c r="G1811"/>
    </row>
    <row r="1812" spans="7:7" x14ac:dyDescent="0.25">
      <c r="G1812"/>
    </row>
    <row r="1813" spans="7:7" x14ac:dyDescent="0.25">
      <c r="G1813"/>
    </row>
    <row r="1814" spans="7:7" x14ac:dyDescent="0.25">
      <c r="G1814"/>
    </row>
    <row r="1815" spans="7:7" x14ac:dyDescent="0.25">
      <c r="G1815"/>
    </row>
    <row r="1816" spans="7:7" x14ac:dyDescent="0.25">
      <c r="G1816"/>
    </row>
    <row r="1817" spans="7:7" x14ac:dyDescent="0.25">
      <c r="G1817"/>
    </row>
    <row r="1818" spans="7:7" x14ac:dyDescent="0.25">
      <c r="G1818"/>
    </row>
    <row r="1819" spans="7:7" x14ac:dyDescent="0.25">
      <c r="G1819"/>
    </row>
    <row r="1820" spans="7:7" x14ac:dyDescent="0.25">
      <c r="G1820"/>
    </row>
    <row r="1821" spans="7:7" x14ac:dyDescent="0.25">
      <c r="G1821"/>
    </row>
    <row r="1822" spans="7:7" x14ac:dyDescent="0.25">
      <c r="G1822"/>
    </row>
    <row r="1823" spans="7:7" x14ac:dyDescent="0.25">
      <c r="G1823"/>
    </row>
    <row r="1824" spans="7:7" x14ac:dyDescent="0.25">
      <c r="G1824"/>
    </row>
    <row r="1825" spans="7:7" x14ac:dyDescent="0.25">
      <c r="G1825"/>
    </row>
    <row r="1826" spans="7:7" x14ac:dyDescent="0.25">
      <c r="G1826"/>
    </row>
    <row r="1827" spans="7:7" x14ac:dyDescent="0.25">
      <c r="G1827"/>
    </row>
    <row r="1828" spans="7:7" x14ac:dyDescent="0.25">
      <c r="G1828"/>
    </row>
    <row r="1829" spans="7:7" x14ac:dyDescent="0.25">
      <c r="G1829"/>
    </row>
    <row r="1830" spans="7:7" x14ac:dyDescent="0.25">
      <c r="G1830"/>
    </row>
    <row r="1831" spans="7:7" x14ac:dyDescent="0.25">
      <c r="G1831"/>
    </row>
    <row r="1832" spans="7:7" x14ac:dyDescent="0.25">
      <c r="G1832"/>
    </row>
    <row r="1833" spans="7:7" x14ac:dyDescent="0.25">
      <c r="G1833"/>
    </row>
    <row r="1834" spans="7:7" x14ac:dyDescent="0.25">
      <c r="G1834"/>
    </row>
    <row r="1835" spans="7:7" x14ac:dyDescent="0.25">
      <c r="G1835"/>
    </row>
    <row r="1836" spans="7:7" x14ac:dyDescent="0.25">
      <c r="G1836"/>
    </row>
    <row r="1837" spans="7:7" x14ac:dyDescent="0.25">
      <c r="G1837"/>
    </row>
    <row r="1838" spans="7:7" x14ac:dyDescent="0.25">
      <c r="G1838"/>
    </row>
    <row r="1839" spans="7:7" x14ac:dyDescent="0.25">
      <c r="G1839"/>
    </row>
    <row r="1840" spans="7:7" x14ac:dyDescent="0.25">
      <c r="G1840"/>
    </row>
    <row r="1841" spans="7:7" x14ac:dyDescent="0.25">
      <c r="G1841"/>
    </row>
    <row r="1842" spans="7:7" x14ac:dyDescent="0.25">
      <c r="G1842"/>
    </row>
    <row r="1843" spans="7:7" x14ac:dyDescent="0.25">
      <c r="G1843"/>
    </row>
    <row r="1844" spans="7:7" x14ac:dyDescent="0.25">
      <c r="G1844"/>
    </row>
    <row r="1845" spans="7:7" x14ac:dyDescent="0.25">
      <c r="G1845"/>
    </row>
    <row r="1846" spans="7:7" x14ac:dyDescent="0.25">
      <c r="G1846"/>
    </row>
    <row r="1847" spans="7:7" x14ac:dyDescent="0.25">
      <c r="G1847"/>
    </row>
    <row r="1848" spans="7:7" x14ac:dyDescent="0.25">
      <c r="G1848"/>
    </row>
    <row r="1849" spans="7:7" x14ac:dyDescent="0.25">
      <c r="G1849"/>
    </row>
    <row r="1850" spans="7:7" x14ac:dyDescent="0.25">
      <c r="G1850"/>
    </row>
  </sheetData>
  <mergeCells count="7">
    <mergeCell ref="F2:F15"/>
    <mergeCell ref="F16:F29"/>
    <mergeCell ref="F58:F71"/>
    <mergeCell ref="F72:F85"/>
    <mergeCell ref="F86:F99"/>
    <mergeCell ref="F30:F43"/>
    <mergeCell ref="F44:F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9916-2B5B-4B6E-AFCA-D813F03B905E}">
  <dimension ref="A1:G101"/>
  <sheetViews>
    <sheetView tabSelected="1" topLeftCell="A91" workbookViewId="0">
      <selection activeCell="G87" sqref="G87:G100"/>
    </sheetView>
  </sheetViews>
  <sheetFormatPr defaultRowHeight="13.2" x14ac:dyDescent="0.25"/>
  <cols>
    <col min="1" max="1" width="24.33203125" customWidth="1"/>
    <col min="2" max="2" width="20.33203125" customWidth="1"/>
    <col min="3" max="3" width="17.109375" customWidth="1"/>
    <col min="4" max="4" width="15.88671875" customWidth="1"/>
    <col min="5" max="5" width="17.33203125" customWidth="1"/>
    <col min="6" max="6" width="29.109375" customWidth="1"/>
    <col min="7" max="7" width="33.6640625" customWidth="1"/>
  </cols>
  <sheetData>
    <row r="1" spans="1:7" x14ac:dyDescent="0.25">
      <c r="A1" s="50" t="s">
        <v>0</v>
      </c>
      <c r="B1" s="50" t="s">
        <v>303</v>
      </c>
      <c r="C1" s="50" t="s">
        <v>304</v>
      </c>
      <c r="D1" s="50" t="s">
        <v>305</v>
      </c>
      <c r="E1" s="50" t="s">
        <v>306</v>
      </c>
      <c r="F1" s="50" t="s">
        <v>307</v>
      </c>
      <c r="G1" s="50" t="s">
        <v>308</v>
      </c>
    </row>
    <row r="2" spans="1:7" ht="13.8" thickBot="1" x14ac:dyDescent="0.3">
      <c r="A2" s="69"/>
      <c r="B2" s="51"/>
      <c r="C2" s="51"/>
      <c r="D2" s="70"/>
      <c r="E2" s="51"/>
      <c r="F2" s="69"/>
      <c r="G2" s="51"/>
    </row>
    <row r="3" spans="1:7" ht="14.4" thickTop="1" thickBot="1" x14ac:dyDescent="0.3">
      <c r="A3" s="52" t="s">
        <v>93</v>
      </c>
      <c r="B3" s="55" t="s">
        <v>309</v>
      </c>
      <c r="C3" s="10" t="s">
        <v>94</v>
      </c>
      <c r="D3" s="30">
        <f>'Raw Data'!E2</f>
        <v>85462973</v>
      </c>
      <c r="E3" s="58">
        <f>SUM(D3:D9)</f>
        <v>542905203</v>
      </c>
      <c r="F3" s="60">
        <f>SUM(E3:E100)</f>
        <v>1569494159.1428571</v>
      </c>
      <c r="G3" s="63" t="s">
        <v>510</v>
      </c>
    </row>
    <row r="4" spans="1:7" ht="27" thickBot="1" x14ac:dyDescent="0.3">
      <c r="A4" s="53"/>
      <c r="B4" s="56"/>
      <c r="C4" s="10" t="s">
        <v>96</v>
      </c>
      <c r="D4" s="31">
        <f>'Raw Data'!E3</f>
        <v>93854209</v>
      </c>
      <c r="E4" s="59"/>
      <c r="F4" s="61"/>
      <c r="G4" s="64"/>
    </row>
    <row r="5" spans="1:7" ht="13.8" thickBot="1" x14ac:dyDescent="0.3">
      <c r="A5" s="53"/>
      <c r="B5" s="56"/>
      <c r="C5" s="10" t="s">
        <v>98</v>
      </c>
      <c r="D5" s="31">
        <f>'Raw Data'!E4</f>
        <v>74819536</v>
      </c>
      <c r="E5" s="59"/>
      <c r="F5" s="61"/>
      <c r="G5" s="64"/>
    </row>
    <row r="6" spans="1:7" ht="13.8" thickBot="1" x14ac:dyDescent="0.3">
      <c r="A6" s="53"/>
      <c r="B6" s="56"/>
      <c r="C6" s="29" t="s">
        <v>100</v>
      </c>
      <c r="D6" s="31">
        <f>'Raw Data'!E5</f>
        <v>81209725</v>
      </c>
      <c r="E6" s="59"/>
      <c r="F6" s="61"/>
      <c r="G6" s="64"/>
    </row>
    <row r="7" spans="1:7" ht="13.8" thickBot="1" x14ac:dyDescent="0.3">
      <c r="A7" s="53"/>
      <c r="B7" s="56"/>
      <c r="C7" s="10" t="s">
        <v>102</v>
      </c>
      <c r="D7" s="31">
        <f>'Raw Data'!E6</f>
        <v>65435819</v>
      </c>
      <c r="E7" s="59"/>
      <c r="F7" s="61"/>
      <c r="G7" s="64"/>
    </row>
    <row r="8" spans="1:7" ht="27" thickBot="1" x14ac:dyDescent="0.3">
      <c r="A8" s="53"/>
      <c r="B8" s="56"/>
      <c r="C8" s="10" t="s">
        <v>104</v>
      </c>
      <c r="D8" s="31">
        <f>'Raw Data'!E7</f>
        <v>72908374</v>
      </c>
      <c r="E8" s="59"/>
      <c r="F8" s="61"/>
      <c r="G8" s="64"/>
    </row>
    <row r="9" spans="1:7" ht="13.8" thickBot="1" x14ac:dyDescent="0.3">
      <c r="A9" s="53"/>
      <c r="B9" s="57"/>
      <c r="C9" s="12" t="s">
        <v>106</v>
      </c>
      <c r="D9" s="32">
        <f>'Raw Data'!E8</f>
        <v>69214567</v>
      </c>
      <c r="E9" s="59"/>
      <c r="F9" s="61"/>
      <c r="G9" s="64"/>
    </row>
    <row r="10" spans="1:7" ht="27" thickBot="1" x14ac:dyDescent="0.3">
      <c r="A10" s="53"/>
      <c r="B10" s="55" t="s">
        <v>310</v>
      </c>
      <c r="C10" s="1" t="s">
        <v>192</v>
      </c>
      <c r="D10" s="19">
        <f>'Raw Data'!E9*3/7</f>
        <v>33227992.285714287</v>
      </c>
      <c r="E10" s="66">
        <f>SUM(D10:D16)</f>
        <v>239076197.57142854</v>
      </c>
      <c r="F10" s="61"/>
      <c r="G10" s="64"/>
    </row>
    <row r="11" spans="1:7" ht="27" thickBot="1" x14ac:dyDescent="0.3">
      <c r="A11" s="53"/>
      <c r="B11" s="56"/>
      <c r="C11" s="1" t="s">
        <v>194</v>
      </c>
      <c r="D11" s="19">
        <f>'Raw Data'!E10*3/7</f>
        <v>36261562.285714284</v>
      </c>
      <c r="E11" s="67"/>
      <c r="F11" s="61"/>
      <c r="G11" s="64"/>
    </row>
    <row r="12" spans="1:7" ht="27" thickBot="1" x14ac:dyDescent="0.3">
      <c r="A12" s="53"/>
      <c r="B12" s="56"/>
      <c r="C12" s="1" t="s">
        <v>196</v>
      </c>
      <c r="D12" s="19">
        <f>'Raw Data'!E11*3/7</f>
        <v>29284053</v>
      </c>
      <c r="E12" s="67"/>
      <c r="F12" s="61"/>
      <c r="G12" s="64"/>
    </row>
    <row r="13" spans="1:7" ht="13.8" thickBot="1" x14ac:dyDescent="0.3">
      <c r="A13" s="53"/>
      <c r="B13" s="56"/>
      <c r="C13" s="2" t="s">
        <v>198</v>
      </c>
      <c r="D13" s="19">
        <f>'Raw Data'!E12*3/7</f>
        <v>32336832.857142858</v>
      </c>
      <c r="E13" s="67"/>
      <c r="F13" s="61"/>
      <c r="G13" s="64"/>
    </row>
    <row r="14" spans="1:7" ht="27" thickBot="1" x14ac:dyDescent="0.3">
      <c r="A14" s="53"/>
      <c r="B14" s="56"/>
      <c r="C14" s="1" t="s">
        <v>172</v>
      </c>
      <c r="D14" s="19">
        <f>'Raw Data'!E13*3/7</f>
        <v>34107394.714285716</v>
      </c>
      <c r="E14" s="67"/>
      <c r="F14" s="61"/>
      <c r="G14" s="64"/>
    </row>
    <row r="15" spans="1:7" ht="27" thickBot="1" x14ac:dyDescent="0.3">
      <c r="A15" s="53"/>
      <c r="B15" s="56"/>
      <c r="C15" s="1" t="s">
        <v>189</v>
      </c>
      <c r="D15" s="19">
        <f>'Raw Data'!E14*3/7</f>
        <v>35911054.285714284</v>
      </c>
      <c r="E15" s="67"/>
      <c r="F15" s="61"/>
      <c r="G15" s="64"/>
    </row>
    <row r="16" spans="1:7" ht="40.200000000000003" thickBot="1" x14ac:dyDescent="0.3">
      <c r="A16" s="54"/>
      <c r="B16" s="57"/>
      <c r="C16" s="3" t="s">
        <v>202</v>
      </c>
      <c r="D16" s="19">
        <f>'Raw Data'!E15*3/7</f>
        <v>37947308.142857142</v>
      </c>
      <c r="E16" s="68"/>
      <c r="F16" s="61"/>
      <c r="G16" s="65"/>
    </row>
    <row r="17" spans="1:7" ht="27.6" thickTop="1" thickBot="1" x14ac:dyDescent="0.3">
      <c r="A17" s="52" t="s">
        <v>311</v>
      </c>
      <c r="B17" s="55" t="s">
        <v>309</v>
      </c>
      <c r="C17" s="4" t="s">
        <v>79</v>
      </c>
      <c r="D17" s="33">
        <f>'Raw Data'!E16</f>
        <v>82639154</v>
      </c>
      <c r="E17" s="66">
        <f>SUM(D17:D23)</f>
        <v>536422801</v>
      </c>
      <c r="F17" s="61"/>
      <c r="G17" s="63" t="s">
        <v>511</v>
      </c>
    </row>
    <row r="18" spans="1:7" ht="13.5" customHeight="1" thickBot="1" x14ac:dyDescent="0.3">
      <c r="A18" s="53"/>
      <c r="B18" s="56"/>
      <c r="C18" s="5" t="s">
        <v>81</v>
      </c>
      <c r="D18" s="33">
        <f>'Raw Data'!E17</f>
        <v>75410283</v>
      </c>
      <c r="E18" s="67"/>
      <c r="F18" s="61"/>
      <c r="G18" s="64"/>
    </row>
    <row r="19" spans="1:7" ht="13.5" customHeight="1" thickBot="1" x14ac:dyDescent="0.3">
      <c r="A19" s="53"/>
      <c r="B19" s="56"/>
      <c r="C19" s="5" t="s">
        <v>83</v>
      </c>
      <c r="D19" s="33">
        <f>'Raw Data'!E18</f>
        <v>64783194</v>
      </c>
      <c r="E19" s="67"/>
      <c r="F19" s="61"/>
      <c r="G19" s="64"/>
    </row>
    <row r="20" spans="1:7" ht="27" thickBot="1" x14ac:dyDescent="0.3">
      <c r="A20" s="53"/>
      <c r="B20" s="56"/>
      <c r="C20" s="5" t="s">
        <v>85</v>
      </c>
      <c r="D20" s="33">
        <f>'Raw Data'!E19</f>
        <v>88315769</v>
      </c>
      <c r="E20" s="67"/>
      <c r="F20" s="61"/>
      <c r="G20" s="64"/>
    </row>
    <row r="21" spans="1:7" ht="27" thickBot="1" x14ac:dyDescent="0.3">
      <c r="A21" s="53"/>
      <c r="B21" s="56"/>
      <c r="C21" s="5" t="s">
        <v>87</v>
      </c>
      <c r="D21" s="33">
        <f>'Raw Data'!E20</f>
        <v>71652384</v>
      </c>
      <c r="E21" s="67"/>
      <c r="F21" s="61"/>
      <c r="G21" s="64"/>
    </row>
    <row r="22" spans="1:7" ht="13.5" customHeight="1" thickBot="1" x14ac:dyDescent="0.3">
      <c r="A22" s="53"/>
      <c r="B22" s="56"/>
      <c r="C22" s="5" t="s">
        <v>89</v>
      </c>
      <c r="D22" s="33">
        <f>'Raw Data'!E21</f>
        <v>80112374</v>
      </c>
      <c r="E22" s="67"/>
      <c r="F22" s="61"/>
      <c r="G22" s="64"/>
    </row>
    <row r="23" spans="1:7" ht="53.4" thickBot="1" x14ac:dyDescent="0.3">
      <c r="A23" s="53"/>
      <c r="B23" s="57"/>
      <c r="C23" s="6" t="s">
        <v>91</v>
      </c>
      <c r="D23" s="33">
        <f>'Raw Data'!E22</f>
        <v>73509643</v>
      </c>
      <c r="E23" s="68"/>
      <c r="F23" s="61"/>
      <c r="G23" s="64"/>
    </row>
    <row r="24" spans="1:7" ht="27" thickBot="1" x14ac:dyDescent="0.3">
      <c r="A24" s="53"/>
      <c r="B24" s="55" t="s">
        <v>310</v>
      </c>
      <c r="C24" s="7" t="s">
        <v>178</v>
      </c>
      <c r="D24" s="8">
        <f>'Raw Data'!E23*3/7</f>
        <v>33831498</v>
      </c>
      <c r="E24" s="66">
        <f>SUM(D24:D30)</f>
        <v>234279784.28571427</v>
      </c>
      <c r="F24" s="61"/>
      <c r="G24" s="64"/>
    </row>
    <row r="25" spans="1:7" ht="13.5" customHeight="1" thickBot="1" x14ac:dyDescent="0.3">
      <c r="A25" s="53"/>
      <c r="B25" s="56"/>
      <c r="C25" s="5" t="s">
        <v>179</v>
      </c>
      <c r="D25" s="8">
        <f>'Raw Data'!E24*3/7</f>
        <v>36064574.142857142</v>
      </c>
      <c r="E25" s="67"/>
      <c r="F25" s="61"/>
      <c r="G25" s="64"/>
    </row>
    <row r="26" spans="1:7" ht="27" thickBot="1" x14ac:dyDescent="0.3">
      <c r="A26" s="53"/>
      <c r="B26" s="56"/>
      <c r="C26" s="5" t="s">
        <v>181</v>
      </c>
      <c r="D26" s="8">
        <f>'Raw Data'!E25*3/7</f>
        <v>30146082.428571429</v>
      </c>
      <c r="E26" s="67"/>
      <c r="F26" s="61"/>
      <c r="G26" s="64"/>
    </row>
    <row r="27" spans="1:7" ht="40.200000000000003" thickBot="1" x14ac:dyDescent="0.3">
      <c r="A27" s="53"/>
      <c r="B27" s="56"/>
      <c r="C27" s="5" t="s">
        <v>183</v>
      </c>
      <c r="D27" s="8">
        <f>'Raw Data'!E26*3/7</f>
        <v>35167497</v>
      </c>
      <c r="E27" s="67"/>
      <c r="F27" s="61"/>
      <c r="G27" s="64"/>
    </row>
    <row r="28" spans="1:7" ht="27" thickBot="1" x14ac:dyDescent="0.3">
      <c r="A28" s="53"/>
      <c r="B28" s="56"/>
      <c r="C28" s="5" t="s">
        <v>185</v>
      </c>
      <c r="D28" s="8">
        <f>'Raw Data'!E27*3/7</f>
        <v>36527213.142857142</v>
      </c>
      <c r="E28" s="67"/>
      <c r="F28" s="61"/>
      <c r="G28" s="64"/>
    </row>
    <row r="29" spans="1:7" ht="27" thickBot="1" x14ac:dyDescent="0.3">
      <c r="A29" s="53"/>
      <c r="B29" s="56"/>
      <c r="C29" s="5" t="s">
        <v>187</v>
      </c>
      <c r="D29" s="8">
        <f>'Raw Data'!E28*3/7</f>
        <v>32806672.714285713</v>
      </c>
      <c r="E29" s="67"/>
      <c r="F29" s="61"/>
      <c r="G29" s="64"/>
    </row>
    <row r="30" spans="1:7" ht="27" thickBot="1" x14ac:dyDescent="0.3">
      <c r="A30" s="54"/>
      <c r="B30" s="57"/>
      <c r="C30" s="9" t="s">
        <v>189</v>
      </c>
      <c r="D30" s="8">
        <f>'Raw Data'!E29*3/7</f>
        <v>29736246.857142858</v>
      </c>
      <c r="E30" s="68"/>
      <c r="F30" s="61"/>
      <c r="G30" s="71"/>
    </row>
    <row r="31" spans="1:7" ht="14.4" thickTop="1" thickBot="1" x14ac:dyDescent="0.3">
      <c r="A31" s="52" t="s">
        <v>64</v>
      </c>
      <c r="B31" s="55" t="s">
        <v>309</v>
      </c>
      <c r="C31" s="10" t="s">
        <v>65</v>
      </c>
      <c r="D31" s="34">
        <f>'Raw Data'!E30</f>
        <v>764593</v>
      </c>
      <c r="E31" s="66">
        <f>SUM(D31:D37)</f>
        <v>5710445</v>
      </c>
      <c r="F31" s="61"/>
      <c r="G31" s="72" t="s">
        <v>512</v>
      </c>
    </row>
    <row r="32" spans="1:7" ht="27" thickBot="1" x14ac:dyDescent="0.3">
      <c r="A32" s="53"/>
      <c r="B32" s="56"/>
      <c r="C32" s="10" t="s">
        <v>67</v>
      </c>
      <c r="D32" s="34">
        <f>'Raw Data'!E31</f>
        <v>852361</v>
      </c>
      <c r="E32" s="67"/>
      <c r="F32" s="61"/>
      <c r="G32" s="64"/>
    </row>
    <row r="33" spans="1:7" ht="13.8" thickBot="1" x14ac:dyDescent="0.3">
      <c r="A33" s="53"/>
      <c r="B33" s="56"/>
      <c r="C33" s="10" t="s">
        <v>69</v>
      </c>
      <c r="D33" s="34">
        <f>'Raw Data'!E32</f>
        <v>917472</v>
      </c>
      <c r="E33" s="67"/>
      <c r="F33" s="61"/>
      <c r="G33" s="64"/>
    </row>
    <row r="34" spans="1:7" ht="13.8" thickBot="1" x14ac:dyDescent="0.3">
      <c r="A34" s="53"/>
      <c r="B34" s="56"/>
      <c r="C34" s="10" t="s">
        <v>71</v>
      </c>
      <c r="D34" s="34">
        <f>'Raw Data'!E33</f>
        <v>763299</v>
      </c>
      <c r="E34" s="67"/>
      <c r="F34" s="61"/>
      <c r="G34" s="64"/>
    </row>
    <row r="35" spans="1:7" ht="27" thickBot="1" x14ac:dyDescent="0.3">
      <c r="A35" s="53"/>
      <c r="B35" s="56"/>
      <c r="C35" s="10" t="s">
        <v>73</v>
      </c>
      <c r="D35" s="34">
        <f>'Raw Data'!E34</f>
        <v>874930</v>
      </c>
      <c r="E35" s="67"/>
      <c r="F35" s="61"/>
      <c r="G35" s="64"/>
    </row>
    <row r="36" spans="1:7" ht="13.8" thickBot="1" x14ac:dyDescent="0.3">
      <c r="A36" s="53"/>
      <c r="B36" s="56"/>
      <c r="C36" s="10" t="s">
        <v>75</v>
      </c>
      <c r="D36" s="34">
        <f>'Raw Data'!E35</f>
        <v>692580</v>
      </c>
      <c r="E36" s="67"/>
      <c r="F36" s="61"/>
      <c r="G36" s="64"/>
    </row>
    <row r="37" spans="1:7" ht="13.8" thickBot="1" x14ac:dyDescent="0.3">
      <c r="A37" s="53"/>
      <c r="B37" s="57"/>
      <c r="C37" s="12" t="s">
        <v>77</v>
      </c>
      <c r="D37" s="34">
        <f>'Raw Data'!E36</f>
        <v>845210</v>
      </c>
      <c r="E37" s="68"/>
      <c r="F37" s="61"/>
      <c r="G37" s="64"/>
    </row>
    <row r="38" spans="1:7" ht="27" thickBot="1" x14ac:dyDescent="0.3">
      <c r="A38" s="53"/>
      <c r="B38" s="55" t="s">
        <v>310</v>
      </c>
      <c r="C38" s="10" t="s">
        <v>164</v>
      </c>
      <c r="D38" s="34">
        <f>'Raw Data'!E37*3/7</f>
        <v>317496.42857142858</v>
      </c>
      <c r="E38" s="66">
        <f>SUM(D38:D44)</f>
        <v>2526758.1428571432</v>
      </c>
      <c r="F38" s="61"/>
      <c r="G38" s="64"/>
    </row>
    <row r="39" spans="1:7" ht="13.8" thickBot="1" x14ac:dyDescent="0.3">
      <c r="A39" s="53"/>
      <c r="B39" s="56"/>
      <c r="C39" s="10" t="s">
        <v>166</v>
      </c>
      <c r="D39" s="34">
        <f>'Raw Data'!E38*3/7</f>
        <v>388038.42857142858</v>
      </c>
      <c r="E39" s="67"/>
      <c r="F39" s="61"/>
      <c r="G39" s="64"/>
    </row>
    <row r="40" spans="1:7" ht="27" thickBot="1" x14ac:dyDescent="0.3">
      <c r="A40" s="53"/>
      <c r="B40" s="56"/>
      <c r="C40" s="10" t="s">
        <v>168</v>
      </c>
      <c r="D40" s="34">
        <f>'Raw Data'!E39*3/7</f>
        <v>374383.28571428574</v>
      </c>
      <c r="E40" s="67"/>
      <c r="F40" s="61"/>
      <c r="G40" s="64"/>
    </row>
    <row r="41" spans="1:7" ht="40.200000000000003" thickBot="1" x14ac:dyDescent="0.3">
      <c r="A41" s="53"/>
      <c r="B41" s="56"/>
      <c r="C41" s="10" t="s">
        <v>170</v>
      </c>
      <c r="D41" s="34">
        <f>'Raw Data'!E40*3/7</f>
        <v>356772.42857142858</v>
      </c>
      <c r="E41" s="67"/>
      <c r="F41" s="61"/>
      <c r="G41" s="64"/>
    </row>
    <row r="42" spans="1:7" ht="27" thickBot="1" x14ac:dyDescent="0.3">
      <c r="A42" s="53"/>
      <c r="B42" s="56"/>
      <c r="C42" s="10" t="s">
        <v>172</v>
      </c>
      <c r="D42" s="34">
        <f>'Raw Data'!E41*3/7</f>
        <v>389460.85714285716</v>
      </c>
      <c r="E42" s="67"/>
      <c r="F42" s="61"/>
      <c r="G42" s="64"/>
    </row>
    <row r="43" spans="1:7" ht="27" thickBot="1" x14ac:dyDescent="0.3">
      <c r="A43" s="53"/>
      <c r="B43" s="56"/>
      <c r="C43" s="10" t="s">
        <v>174</v>
      </c>
      <c r="D43" s="34">
        <f>'Raw Data'!E42*3/7</f>
        <v>325473.42857142858</v>
      </c>
      <c r="E43" s="67"/>
      <c r="F43" s="61"/>
      <c r="G43" s="64"/>
    </row>
    <row r="44" spans="1:7" ht="27" thickBot="1" x14ac:dyDescent="0.3">
      <c r="A44" s="54"/>
      <c r="B44" s="57"/>
      <c r="C44" s="11" t="s">
        <v>176</v>
      </c>
      <c r="D44" s="34">
        <f>'Raw Data'!E43*3/7</f>
        <v>375133.28571428574</v>
      </c>
      <c r="E44" s="68"/>
      <c r="F44" s="61"/>
      <c r="G44" s="71"/>
    </row>
    <row r="45" spans="1:7" ht="14.4" thickTop="1" thickBot="1" x14ac:dyDescent="0.3">
      <c r="A45" s="52" t="s">
        <v>49</v>
      </c>
      <c r="B45" s="55" t="s">
        <v>309</v>
      </c>
      <c r="C45" s="12" t="s">
        <v>50</v>
      </c>
      <c r="D45" s="35">
        <f>'Raw Data'!E44</f>
        <v>743856</v>
      </c>
      <c r="E45" s="66">
        <f>SUM(D45:D51)</f>
        <v>5909109</v>
      </c>
      <c r="F45" s="61"/>
      <c r="G45" s="72" t="s">
        <v>513</v>
      </c>
    </row>
    <row r="46" spans="1:7" ht="13.8" thickBot="1" x14ac:dyDescent="0.3">
      <c r="A46" s="53"/>
      <c r="B46" s="56"/>
      <c r="C46" s="12" t="s">
        <v>52</v>
      </c>
      <c r="D46" s="35">
        <f>'Raw Data'!E45</f>
        <v>892451</v>
      </c>
      <c r="E46" s="67"/>
      <c r="F46" s="61"/>
      <c r="G46" s="64"/>
    </row>
    <row r="47" spans="1:7" ht="13.8" thickBot="1" x14ac:dyDescent="0.3">
      <c r="A47" s="53"/>
      <c r="B47" s="56"/>
      <c r="C47" s="12" t="s">
        <v>54</v>
      </c>
      <c r="D47" s="35">
        <f>'Raw Data'!E46</f>
        <v>825362</v>
      </c>
      <c r="E47" s="67"/>
      <c r="F47" s="61"/>
      <c r="G47" s="64"/>
    </row>
    <row r="48" spans="1:7" ht="27" thickBot="1" x14ac:dyDescent="0.3">
      <c r="A48" s="53"/>
      <c r="B48" s="56"/>
      <c r="C48" s="12" t="s">
        <v>56</v>
      </c>
      <c r="D48" s="35">
        <f>'Raw Data'!E47</f>
        <v>910173</v>
      </c>
      <c r="E48" s="67"/>
      <c r="F48" s="61"/>
      <c r="G48" s="64"/>
    </row>
    <row r="49" spans="1:7" ht="13.8" thickBot="1" x14ac:dyDescent="0.3">
      <c r="A49" s="53"/>
      <c r="B49" s="56"/>
      <c r="C49" s="12" t="s">
        <v>58</v>
      </c>
      <c r="D49" s="35">
        <f>'Raw Data'!E48</f>
        <v>877682</v>
      </c>
      <c r="E49" s="67"/>
      <c r="F49" s="61"/>
      <c r="G49" s="64"/>
    </row>
    <row r="50" spans="1:7" ht="27" thickBot="1" x14ac:dyDescent="0.3">
      <c r="A50" s="53"/>
      <c r="B50" s="56"/>
      <c r="C50" s="12" t="s">
        <v>60</v>
      </c>
      <c r="D50" s="35">
        <f>'Raw Data'!E49</f>
        <v>896103</v>
      </c>
      <c r="E50" s="67"/>
      <c r="F50" s="61"/>
      <c r="G50" s="64"/>
    </row>
    <row r="51" spans="1:7" ht="13.8" thickBot="1" x14ac:dyDescent="0.3">
      <c r="A51" s="53"/>
      <c r="B51" s="57"/>
      <c r="C51" s="12" t="s">
        <v>62</v>
      </c>
      <c r="D51" s="35">
        <f>'Raw Data'!E50</f>
        <v>763482</v>
      </c>
      <c r="E51" s="68"/>
      <c r="F51" s="61"/>
      <c r="G51" s="64"/>
    </row>
    <row r="52" spans="1:7" ht="13.8" thickBot="1" x14ac:dyDescent="0.3">
      <c r="A52" s="53"/>
      <c r="B52" s="55" t="s">
        <v>310</v>
      </c>
      <c r="C52" s="10" t="s">
        <v>150</v>
      </c>
      <c r="D52" s="35">
        <f>'Raw Data'!E51*3/7</f>
        <v>391188.85714285716</v>
      </c>
      <c r="E52" s="73">
        <f>SUM(D52:D58)</f>
        <v>2589530.1428571427</v>
      </c>
      <c r="F52" s="61"/>
      <c r="G52" s="64"/>
    </row>
    <row r="53" spans="1:7" ht="40.200000000000003" thickBot="1" x14ac:dyDescent="0.3">
      <c r="A53" s="53"/>
      <c r="B53" s="56"/>
      <c r="C53" s="10" t="s">
        <v>152</v>
      </c>
      <c r="D53" s="35">
        <f>'Raw Data'!E52*3/7</f>
        <v>347252.57142857142</v>
      </c>
      <c r="E53" s="59"/>
      <c r="F53" s="61"/>
      <c r="G53" s="64"/>
    </row>
    <row r="54" spans="1:7" ht="27" thickBot="1" x14ac:dyDescent="0.3">
      <c r="A54" s="53"/>
      <c r="B54" s="56"/>
      <c r="C54" s="10" t="s">
        <v>154</v>
      </c>
      <c r="D54" s="35">
        <f>'Raw Data'!E53*3/7</f>
        <v>362310</v>
      </c>
      <c r="E54" s="59"/>
      <c r="F54" s="61"/>
      <c r="G54" s="64"/>
    </row>
    <row r="55" spans="1:7" ht="27" thickBot="1" x14ac:dyDescent="0.3">
      <c r="A55" s="53"/>
      <c r="B55" s="56"/>
      <c r="C55" s="10" t="s">
        <v>156</v>
      </c>
      <c r="D55" s="35">
        <f>'Raw Data'!E54*3/7</f>
        <v>373563.42857142858</v>
      </c>
      <c r="E55" s="59"/>
      <c r="F55" s="61"/>
      <c r="G55" s="64"/>
    </row>
    <row r="56" spans="1:7" ht="27" thickBot="1" x14ac:dyDescent="0.3">
      <c r="A56" s="53"/>
      <c r="B56" s="56"/>
      <c r="C56" s="10" t="s">
        <v>158</v>
      </c>
      <c r="D56" s="35">
        <f>'Raw Data'!E55*3/7</f>
        <v>383618.57142857142</v>
      </c>
      <c r="E56" s="59"/>
      <c r="F56" s="61"/>
      <c r="G56" s="64"/>
    </row>
    <row r="57" spans="1:7" ht="27" thickBot="1" x14ac:dyDescent="0.3">
      <c r="A57" s="53"/>
      <c r="B57" s="56"/>
      <c r="C57" s="10" t="s">
        <v>160</v>
      </c>
      <c r="D57" s="35">
        <f>'Raw Data'!E56*3/7</f>
        <v>378555</v>
      </c>
      <c r="E57" s="59"/>
      <c r="F57" s="61"/>
      <c r="G57" s="64"/>
    </row>
    <row r="58" spans="1:7" ht="40.200000000000003" thickBot="1" x14ac:dyDescent="0.3">
      <c r="A58" s="54"/>
      <c r="B58" s="57"/>
      <c r="C58" s="11" t="s">
        <v>162</v>
      </c>
      <c r="D58" s="35">
        <f>'Raw Data'!E57*3/7</f>
        <v>353041.71428571426</v>
      </c>
      <c r="E58" s="74"/>
      <c r="F58" s="61"/>
      <c r="G58" s="71"/>
    </row>
    <row r="59" spans="1:7" ht="27.6" thickTop="1" thickBot="1" x14ac:dyDescent="0.3">
      <c r="A59" s="52" t="s">
        <v>34</v>
      </c>
      <c r="B59" s="55" t="s">
        <v>309</v>
      </c>
      <c r="C59" s="10" t="s">
        <v>35</v>
      </c>
      <c r="D59" s="35">
        <f>'Raw Data'!E58</f>
        <v>5847</v>
      </c>
      <c r="E59" s="58">
        <f>SUM(D59:D65)</f>
        <v>46317</v>
      </c>
      <c r="F59" s="61"/>
      <c r="G59" s="72" t="s">
        <v>514</v>
      </c>
    </row>
    <row r="60" spans="1:7" ht="27" thickBot="1" x14ac:dyDescent="0.3">
      <c r="A60" s="53"/>
      <c r="B60" s="56"/>
      <c r="C60" s="10" t="s">
        <v>37</v>
      </c>
      <c r="D60" s="35">
        <f>'Raw Data'!E59</f>
        <v>7034</v>
      </c>
      <c r="E60" s="59"/>
      <c r="F60" s="61"/>
      <c r="G60" s="64"/>
    </row>
    <row r="61" spans="1:7" ht="13.8" thickBot="1" x14ac:dyDescent="0.3">
      <c r="A61" s="53"/>
      <c r="B61" s="56"/>
      <c r="C61" s="10" t="s">
        <v>39</v>
      </c>
      <c r="D61" s="35">
        <f>'Raw Data'!E60</f>
        <v>5368</v>
      </c>
      <c r="E61" s="59"/>
      <c r="F61" s="61"/>
      <c r="G61" s="64"/>
    </row>
    <row r="62" spans="1:7" ht="13.8" thickBot="1" x14ac:dyDescent="0.3">
      <c r="A62" s="53"/>
      <c r="B62" s="56"/>
      <c r="C62" s="10" t="s">
        <v>41</v>
      </c>
      <c r="D62" s="35">
        <f>'Raw Data'!E61</f>
        <v>9215</v>
      </c>
      <c r="E62" s="59"/>
      <c r="F62" s="61"/>
      <c r="G62" s="64"/>
    </row>
    <row r="63" spans="1:7" ht="27" thickBot="1" x14ac:dyDescent="0.3">
      <c r="A63" s="53"/>
      <c r="B63" s="56"/>
      <c r="C63" s="10" t="s">
        <v>43</v>
      </c>
      <c r="D63" s="35">
        <f>'Raw Data'!E62</f>
        <v>6642</v>
      </c>
      <c r="E63" s="59"/>
      <c r="F63" s="61"/>
      <c r="G63" s="64"/>
    </row>
    <row r="64" spans="1:7" ht="27" thickBot="1" x14ac:dyDescent="0.3">
      <c r="A64" s="53"/>
      <c r="B64" s="56"/>
      <c r="C64" s="10" t="s">
        <v>45</v>
      </c>
      <c r="D64" s="35">
        <f>'Raw Data'!E63</f>
        <v>7829</v>
      </c>
      <c r="E64" s="59"/>
      <c r="F64" s="61"/>
      <c r="G64" s="64"/>
    </row>
    <row r="65" spans="1:7" ht="27" thickBot="1" x14ac:dyDescent="0.3">
      <c r="A65" s="53"/>
      <c r="B65" s="57"/>
      <c r="C65" s="12" t="s">
        <v>47</v>
      </c>
      <c r="D65" s="35">
        <f>'Raw Data'!E64</f>
        <v>4382</v>
      </c>
      <c r="E65" s="74"/>
      <c r="F65" s="61"/>
      <c r="G65" s="64"/>
    </row>
    <row r="66" spans="1:7" ht="27.6" thickTop="1" thickBot="1" x14ac:dyDescent="0.3">
      <c r="A66" s="53"/>
      <c r="B66" s="55" t="s">
        <v>310</v>
      </c>
      <c r="C66" s="10" t="s">
        <v>136</v>
      </c>
      <c r="D66" s="35">
        <f>'Raw Data'!E65*3/7</f>
        <v>2791.2857142857142</v>
      </c>
      <c r="E66" s="58">
        <f>SUM(D66:D73)</f>
        <v>20337.142857142855</v>
      </c>
      <c r="F66" s="61"/>
      <c r="G66" s="64"/>
    </row>
    <row r="67" spans="1:7" ht="27" thickBot="1" x14ac:dyDescent="0.3">
      <c r="A67" s="53"/>
      <c r="B67" s="56"/>
      <c r="C67" s="10" t="s">
        <v>137</v>
      </c>
      <c r="D67" s="35">
        <f>'Raw Data'!E66*3/7</f>
        <v>2254.7142857142858</v>
      </c>
      <c r="E67" s="59"/>
      <c r="F67" s="61"/>
      <c r="G67" s="64"/>
    </row>
    <row r="68" spans="1:7" ht="27" thickBot="1" x14ac:dyDescent="0.3">
      <c r="A68" s="53"/>
      <c r="B68" s="56"/>
      <c r="C68" s="10" t="s">
        <v>138</v>
      </c>
      <c r="D68" s="35">
        <f>'Raw Data'!E67*3/7</f>
        <v>2889.4285714285716</v>
      </c>
      <c r="E68" s="59"/>
      <c r="F68" s="61"/>
      <c r="G68" s="64"/>
    </row>
    <row r="69" spans="1:7" ht="27" thickBot="1" x14ac:dyDescent="0.3">
      <c r="A69" s="53"/>
      <c r="B69" s="56"/>
      <c r="C69" s="10" t="s">
        <v>142</v>
      </c>
      <c r="D69" s="35">
        <f>'Raw Data'!E68*3/7</f>
        <v>2106.8571428571427</v>
      </c>
      <c r="E69" s="59"/>
      <c r="F69" s="61"/>
      <c r="G69" s="64"/>
    </row>
    <row r="70" spans="1:7" ht="27" thickBot="1" x14ac:dyDescent="0.3">
      <c r="A70" s="53"/>
      <c r="B70" s="56"/>
      <c r="C70" s="10" t="s">
        <v>144</v>
      </c>
      <c r="D70" s="35">
        <f>'Raw Data'!E69*3/7</f>
        <v>3739.2857142857142</v>
      </c>
      <c r="E70" s="59"/>
      <c r="F70" s="61"/>
      <c r="G70" s="64"/>
    </row>
    <row r="71" spans="1:7" ht="27" thickBot="1" x14ac:dyDescent="0.3">
      <c r="A71" s="53"/>
      <c r="B71" s="56"/>
      <c r="C71" s="10" t="s">
        <v>146</v>
      </c>
      <c r="D71" s="35">
        <f>'Raw Data'!E70*3/7</f>
        <v>2674.7142857142858</v>
      </c>
      <c r="E71" s="59"/>
      <c r="F71" s="61"/>
      <c r="G71" s="64"/>
    </row>
    <row r="72" spans="1:7" ht="13.8" thickBot="1" x14ac:dyDescent="0.3">
      <c r="A72" s="54"/>
      <c r="B72" s="57"/>
      <c r="C72" s="13" t="s">
        <v>148</v>
      </c>
      <c r="D72" s="35">
        <f>'Raw Data'!E71*3/7</f>
        <v>3138.8571428571427</v>
      </c>
      <c r="E72" s="74"/>
      <c r="F72" s="61"/>
      <c r="G72" s="71"/>
    </row>
    <row r="73" spans="1:7" ht="40.799999999999997" thickTop="1" thickBot="1" x14ac:dyDescent="0.3">
      <c r="A73" s="52" t="s">
        <v>19</v>
      </c>
      <c r="B73" s="55" t="s">
        <v>309</v>
      </c>
      <c r="C73" s="14" t="s">
        <v>20</v>
      </c>
      <c r="D73" s="35">
        <f>'Raw Data'!E72</f>
        <v>742</v>
      </c>
      <c r="E73" s="58">
        <f>SUM(D73:D79)</f>
        <v>4872</v>
      </c>
      <c r="F73" s="61"/>
      <c r="G73" s="72" t="s">
        <v>515</v>
      </c>
    </row>
    <row r="74" spans="1:7" ht="27" thickBot="1" x14ac:dyDescent="0.3">
      <c r="A74" s="53"/>
      <c r="B74" s="56"/>
      <c r="C74" s="14" t="s">
        <v>22</v>
      </c>
      <c r="D74" s="35">
        <f>'Raw Data'!E73</f>
        <v>649</v>
      </c>
      <c r="E74" s="59"/>
      <c r="F74" s="61"/>
      <c r="G74" s="64"/>
    </row>
    <row r="75" spans="1:7" ht="27" thickBot="1" x14ac:dyDescent="0.3">
      <c r="A75" s="53"/>
      <c r="B75" s="56"/>
      <c r="C75" s="14" t="s">
        <v>24</v>
      </c>
      <c r="D75" s="35">
        <f>'Raw Data'!E74</f>
        <v>823</v>
      </c>
      <c r="E75" s="59"/>
      <c r="F75" s="61"/>
      <c r="G75" s="64"/>
    </row>
    <row r="76" spans="1:7" ht="27" thickBot="1" x14ac:dyDescent="0.3">
      <c r="A76" s="53"/>
      <c r="B76" s="56"/>
      <c r="C76" s="14" t="s">
        <v>26</v>
      </c>
      <c r="D76" s="35">
        <f>'Raw Data'!E75</f>
        <v>905</v>
      </c>
      <c r="E76" s="59"/>
      <c r="F76" s="61"/>
      <c r="G76" s="64"/>
    </row>
    <row r="77" spans="1:7" ht="13.5" customHeight="1" thickBot="1" x14ac:dyDescent="0.3">
      <c r="A77" s="53"/>
      <c r="B77" s="56"/>
      <c r="C77" s="14" t="s">
        <v>28</v>
      </c>
      <c r="D77" s="35">
        <f>'Raw Data'!E76</f>
        <v>634</v>
      </c>
      <c r="E77" s="59"/>
      <c r="F77" s="61"/>
      <c r="G77" s="64"/>
    </row>
    <row r="78" spans="1:7" ht="13.5" customHeight="1" thickBot="1" x14ac:dyDescent="0.3">
      <c r="A78" s="53"/>
      <c r="B78" s="56"/>
      <c r="C78" s="14" t="s">
        <v>30</v>
      </c>
      <c r="D78" s="35">
        <f>'Raw Data'!E77</f>
        <v>701</v>
      </c>
      <c r="E78" s="59"/>
      <c r="F78" s="61"/>
      <c r="G78" s="64"/>
    </row>
    <row r="79" spans="1:7" ht="27" thickBot="1" x14ac:dyDescent="0.3">
      <c r="A79" s="53"/>
      <c r="B79" s="57"/>
      <c r="C79" s="15" t="s">
        <v>32</v>
      </c>
      <c r="D79" s="35">
        <f>'Raw Data'!E78</f>
        <v>418</v>
      </c>
      <c r="E79" s="74"/>
      <c r="F79" s="61"/>
      <c r="G79" s="64"/>
    </row>
    <row r="80" spans="1:7" ht="27.6" thickTop="1" thickBot="1" x14ac:dyDescent="0.3">
      <c r="A80" s="53"/>
      <c r="B80" s="55" t="s">
        <v>310</v>
      </c>
      <c r="C80" s="14" t="s">
        <v>122</v>
      </c>
      <c r="D80" s="36">
        <f>'Raw Data'!E79*3/7</f>
        <v>245.14285714285714</v>
      </c>
      <c r="E80" s="58">
        <f>SUM(D80:D86)</f>
        <v>1962.8571428571427</v>
      </c>
      <c r="F80" s="61"/>
      <c r="G80" s="64"/>
    </row>
    <row r="81" spans="1:7" ht="27" thickBot="1" x14ac:dyDescent="0.3">
      <c r="A81" s="53"/>
      <c r="B81" s="56"/>
      <c r="C81" s="14" t="s">
        <v>126</v>
      </c>
      <c r="D81" s="36">
        <f>'Raw Data'!E80*3/7</f>
        <v>271.71428571428572</v>
      </c>
      <c r="E81" s="59"/>
      <c r="F81" s="61"/>
      <c r="G81" s="64"/>
    </row>
    <row r="82" spans="1:7" ht="40.200000000000003" thickBot="1" x14ac:dyDescent="0.3">
      <c r="A82" s="53"/>
      <c r="B82" s="56"/>
      <c r="C82" s="14" t="s">
        <v>123</v>
      </c>
      <c r="D82" s="36">
        <f>'Raw Data'!E81*3/7</f>
        <v>339</v>
      </c>
      <c r="E82" s="59"/>
      <c r="F82" s="61"/>
      <c r="G82" s="64"/>
    </row>
    <row r="83" spans="1:7" ht="27" thickBot="1" x14ac:dyDescent="0.3">
      <c r="A83" s="53"/>
      <c r="B83" s="56"/>
      <c r="C83" s="14" t="s">
        <v>124</v>
      </c>
      <c r="D83" s="36">
        <f>'Raw Data'!E82*3/7</f>
        <v>207.85714285714286</v>
      </c>
      <c r="E83" s="59"/>
      <c r="F83" s="61"/>
      <c r="G83" s="64"/>
    </row>
    <row r="84" spans="1:7" ht="27" thickBot="1" x14ac:dyDescent="0.3">
      <c r="A84" s="53"/>
      <c r="B84" s="56"/>
      <c r="C84" s="14" t="s">
        <v>127</v>
      </c>
      <c r="D84" s="36">
        <f>'Raw Data'!E83*3/7</f>
        <v>301.28571428571428</v>
      </c>
      <c r="E84" s="59"/>
      <c r="F84" s="61"/>
      <c r="G84" s="64"/>
    </row>
    <row r="85" spans="1:7" ht="27" thickBot="1" x14ac:dyDescent="0.3">
      <c r="A85" s="53"/>
      <c r="B85" s="56"/>
      <c r="C85" s="14" t="s">
        <v>125</v>
      </c>
      <c r="D85" s="36">
        <f>'Raw Data'!E84*3/7</f>
        <v>292.28571428571428</v>
      </c>
      <c r="E85" s="59"/>
      <c r="F85" s="61"/>
      <c r="G85" s="64"/>
    </row>
    <row r="86" spans="1:7" ht="13.5" customHeight="1" thickBot="1" x14ac:dyDescent="0.3">
      <c r="A86" s="54"/>
      <c r="B86" s="57"/>
      <c r="C86" s="15" t="s">
        <v>128</v>
      </c>
      <c r="D86" s="36">
        <f>'Raw Data'!E85*3/7</f>
        <v>305.57142857142856</v>
      </c>
      <c r="E86" s="74"/>
      <c r="F86" s="61"/>
      <c r="G86" s="71"/>
    </row>
    <row r="87" spans="1:7" ht="14.25" customHeight="1" thickTop="1" thickBot="1" x14ac:dyDescent="0.3">
      <c r="A87" s="75" t="s">
        <v>4</v>
      </c>
      <c r="B87" s="78" t="s">
        <v>309</v>
      </c>
      <c r="C87" s="14" t="s">
        <v>5</v>
      </c>
      <c r="D87" s="35">
        <f>'Raw Data'!E86</f>
        <v>87</v>
      </c>
      <c r="E87" s="58">
        <f>SUM(D87:D93)</f>
        <v>599</v>
      </c>
      <c r="F87" s="61"/>
      <c r="G87" s="72" t="s">
        <v>516</v>
      </c>
    </row>
    <row r="88" spans="1:7" ht="27" thickBot="1" x14ac:dyDescent="0.3">
      <c r="A88" s="76"/>
      <c r="B88" s="79"/>
      <c r="C88" s="14" t="s">
        <v>7</v>
      </c>
      <c r="D88" s="35">
        <f>'Raw Data'!E87</f>
        <v>92</v>
      </c>
      <c r="E88" s="59"/>
      <c r="F88" s="61"/>
      <c r="G88" s="64"/>
    </row>
    <row r="89" spans="1:7" ht="13.5" customHeight="1" thickBot="1" x14ac:dyDescent="0.3">
      <c r="A89" s="76"/>
      <c r="B89" s="79"/>
      <c r="C89" s="14" t="s">
        <v>9</v>
      </c>
      <c r="D89" s="35">
        <f>'Raw Data'!E88</f>
        <v>84</v>
      </c>
      <c r="E89" s="59"/>
      <c r="F89" s="61"/>
      <c r="G89" s="64"/>
    </row>
    <row r="90" spans="1:7" ht="13.5" customHeight="1" thickBot="1" x14ac:dyDescent="0.3">
      <c r="A90" s="76"/>
      <c r="B90" s="79"/>
      <c r="C90" s="14" t="s">
        <v>11</v>
      </c>
      <c r="D90" s="35">
        <f>'Raw Data'!E89</f>
        <v>91</v>
      </c>
      <c r="E90" s="59"/>
      <c r="F90" s="61"/>
      <c r="G90" s="64"/>
    </row>
    <row r="91" spans="1:7" ht="27" thickBot="1" x14ac:dyDescent="0.3">
      <c r="A91" s="76"/>
      <c r="B91" s="79"/>
      <c r="C91" s="14" t="s">
        <v>13</v>
      </c>
      <c r="D91" s="35">
        <f>'Raw Data'!E90</f>
        <v>79</v>
      </c>
      <c r="E91" s="59"/>
      <c r="F91" s="61"/>
      <c r="G91" s="64"/>
    </row>
    <row r="92" spans="1:7" ht="13.8" thickBot="1" x14ac:dyDescent="0.3">
      <c r="A92" s="76"/>
      <c r="B92" s="79"/>
      <c r="C92" s="14" t="s">
        <v>15</v>
      </c>
      <c r="D92" s="35">
        <f>'Raw Data'!E91</f>
        <v>86</v>
      </c>
      <c r="E92" s="59"/>
      <c r="F92" s="61"/>
      <c r="G92" s="64"/>
    </row>
    <row r="93" spans="1:7" ht="40.200000000000003" thickBot="1" x14ac:dyDescent="0.3">
      <c r="A93" s="76"/>
      <c r="B93" s="80"/>
      <c r="C93" s="16" t="s">
        <v>17</v>
      </c>
      <c r="D93" s="35">
        <f>'Raw Data'!E92</f>
        <v>80</v>
      </c>
      <c r="E93" s="74"/>
      <c r="F93" s="61"/>
      <c r="G93" s="64"/>
    </row>
    <row r="94" spans="1:7" ht="27.6" thickTop="1" thickBot="1" x14ac:dyDescent="0.3">
      <c r="A94" s="76"/>
      <c r="B94" s="78" t="s">
        <v>310</v>
      </c>
      <c r="C94" s="17" t="s">
        <v>108</v>
      </c>
      <c r="D94" s="35">
        <f>'Raw Data'!E93*3/7</f>
        <v>32.142857142857146</v>
      </c>
      <c r="E94" s="58">
        <f>SUM(D94:D100)</f>
        <v>243</v>
      </c>
      <c r="F94" s="61"/>
      <c r="G94" s="64"/>
    </row>
    <row r="95" spans="1:7" ht="27" thickBot="1" x14ac:dyDescent="0.3">
      <c r="A95" s="76"/>
      <c r="B95" s="79"/>
      <c r="C95" s="17" t="s">
        <v>110</v>
      </c>
      <c r="D95" s="35">
        <f>'Raw Data'!E94*3/7</f>
        <v>33.428571428571431</v>
      </c>
      <c r="E95" s="59"/>
      <c r="F95" s="61"/>
      <c r="G95" s="64"/>
    </row>
    <row r="96" spans="1:7" ht="27" thickBot="1" x14ac:dyDescent="0.3">
      <c r="A96" s="76"/>
      <c r="B96" s="79"/>
      <c r="C96" s="17" t="s">
        <v>112</v>
      </c>
      <c r="D96" s="35">
        <f>'Raw Data'!E95*3/7</f>
        <v>35.142857142857146</v>
      </c>
      <c r="E96" s="59"/>
      <c r="F96" s="61"/>
      <c r="G96" s="64"/>
    </row>
    <row r="97" spans="1:7" ht="27" thickBot="1" x14ac:dyDescent="0.3">
      <c r="A97" s="76"/>
      <c r="B97" s="79"/>
      <c r="C97" s="17" t="s">
        <v>114</v>
      </c>
      <c r="D97" s="35">
        <f>'Raw Data'!E96*3/7</f>
        <v>36.428571428571431</v>
      </c>
      <c r="E97" s="59"/>
      <c r="F97" s="61"/>
      <c r="G97" s="64"/>
    </row>
    <row r="98" spans="1:7" ht="27" thickBot="1" x14ac:dyDescent="0.3">
      <c r="A98" s="76"/>
      <c r="B98" s="79"/>
      <c r="C98" s="17" t="s">
        <v>116</v>
      </c>
      <c r="D98" s="35">
        <f>'Raw Data'!E97*3/7</f>
        <v>31.714285714285715</v>
      </c>
      <c r="E98" s="59"/>
      <c r="F98" s="61"/>
      <c r="G98" s="64"/>
    </row>
    <row r="99" spans="1:7" ht="40.200000000000003" thickBot="1" x14ac:dyDescent="0.3">
      <c r="A99" s="76"/>
      <c r="B99" s="79"/>
      <c r="C99" s="17" t="s">
        <v>118</v>
      </c>
      <c r="D99" s="35">
        <f>'Raw Data'!E98*3/7</f>
        <v>35.571428571428569</v>
      </c>
      <c r="E99" s="59"/>
      <c r="F99" s="61"/>
      <c r="G99" s="64"/>
    </row>
    <row r="100" spans="1:7" ht="27" thickBot="1" x14ac:dyDescent="0.3">
      <c r="A100" s="77"/>
      <c r="B100" s="80"/>
      <c r="C100" s="18" t="s">
        <v>120</v>
      </c>
      <c r="D100" s="37">
        <f>'Raw Data'!E99*3/7</f>
        <v>38.571428571428569</v>
      </c>
      <c r="E100" s="74"/>
      <c r="F100" s="62"/>
      <c r="G100" s="65"/>
    </row>
    <row r="101" spans="1:7" ht="13.8" thickTop="1" x14ac:dyDescent="0.25"/>
  </sheetData>
  <mergeCells count="50">
    <mergeCell ref="A87:A100"/>
    <mergeCell ref="B87:B93"/>
    <mergeCell ref="E87:E93"/>
    <mergeCell ref="G87:G100"/>
    <mergeCell ref="B94:B100"/>
    <mergeCell ref="E94:E100"/>
    <mergeCell ref="A73:A86"/>
    <mergeCell ref="B73:B79"/>
    <mergeCell ref="E73:E79"/>
    <mergeCell ref="G73:G86"/>
    <mergeCell ref="B80:B86"/>
    <mergeCell ref="E80:E86"/>
    <mergeCell ref="A59:A72"/>
    <mergeCell ref="B59:B65"/>
    <mergeCell ref="E59:E65"/>
    <mergeCell ref="G59:G72"/>
    <mergeCell ref="B66:B72"/>
    <mergeCell ref="E66:E72"/>
    <mergeCell ref="A45:A58"/>
    <mergeCell ref="B45:B51"/>
    <mergeCell ref="E45:E51"/>
    <mergeCell ref="G45:G58"/>
    <mergeCell ref="B52:B58"/>
    <mergeCell ref="E52:E58"/>
    <mergeCell ref="E17:E23"/>
    <mergeCell ref="G17:G30"/>
    <mergeCell ref="B24:B30"/>
    <mergeCell ref="E24:E30"/>
    <mergeCell ref="A31:A44"/>
    <mergeCell ref="B31:B37"/>
    <mergeCell ref="E31:E37"/>
    <mergeCell ref="G31:G44"/>
    <mergeCell ref="B38:B44"/>
    <mergeCell ref="E38:E44"/>
    <mergeCell ref="G1:G2"/>
    <mergeCell ref="A3:A16"/>
    <mergeCell ref="B3:B9"/>
    <mergeCell ref="E3:E9"/>
    <mergeCell ref="F3:F100"/>
    <mergeCell ref="G3:G16"/>
    <mergeCell ref="B10:B16"/>
    <mergeCell ref="E10:E16"/>
    <mergeCell ref="A17:A30"/>
    <mergeCell ref="B17:B23"/>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 Data</vt:lpstr>
      <vt:lpstr>score_card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apeksha g</cp:lastModifiedBy>
  <dcterms:created xsi:type="dcterms:W3CDTF">2024-09-11T08:45:51Z</dcterms:created>
  <dcterms:modified xsi:type="dcterms:W3CDTF">2024-11-29T08:22:15Z</dcterms:modified>
</cp:coreProperties>
</file>